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7815" activeTab="0"/>
  </bookViews>
  <sheets>
    <sheet name="Vorderseite" sheetId="1" r:id="rId1"/>
    <sheet name="Rückseite" sheetId="2" r:id="rId2"/>
  </sheets>
  <definedNames>
    <definedName name="_xlnm.Print_Area" localSheetId="0">'Vorderseite'!$A$1:$G$48</definedName>
  </definedNames>
  <calcPr fullCalcOnLoad="1" fullPrecision="0"/>
</workbook>
</file>

<file path=xl/sharedStrings.xml><?xml version="1.0" encoding="utf-8"?>
<sst xmlns="http://schemas.openxmlformats.org/spreadsheetml/2006/main" count="68" uniqueCount="62">
  <si>
    <t>Familienname und Vorname / 
Nom et prénom / Cognome e nome:</t>
  </si>
  <si>
    <t>Prüfungsaufgaben / Travaux d'examen / Lavori d'esame: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</si>
  <si>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</si>
  <si>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</si>
  <si>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</si>
  <si>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Ort und Datum / 
Lieu et date / Luogo e data:</t>
  </si>
  <si>
    <t>Position / Position / Posizione</t>
  </si>
  <si>
    <t>1.</t>
  </si>
  <si>
    <t>Bemerkungen / Remarques / Osservazioni</t>
  </si>
  <si>
    <t>2.</t>
  </si>
  <si>
    <t>3.</t>
  </si>
  <si>
    <t>4.</t>
  </si>
  <si>
    <t>Die Sekretärin, der Sekretär / La, le secrétaire / 
La segretaria, il segretario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</si>
  <si>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</si>
  <si>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</si>
  <si>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* Auf eine Dezimalstelle zu runden / A arrondir à une décimale / Approssimare a un decimale</t>
  </si>
  <si>
    <t>Name / Nom / Nome:</t>
  </si>
  <si>
    <t>5.</t>
  </si>
  <si>
    <t>6.</t>
  </si>
  <si>
    <t>Notenformular für das Qualifikationsverfahren /</t>
  </si>
  <si>
    <t>a.</t>
  </si>
  <si>
    <t>b.</t>
  </si>
  <si>
    <t>c.</t>
  </si>
  <si>
    <t>d.</t>
  </si>
  <si>
    <t>Noten/
Notes/
Note</t>
  </si>
  <si>
    <t>Prüfungsergebnis / Résultat de l'examen / Risultato d'esame</t>
  </si>
  <si>
    <t>Prüfungsdatum / 
Date de l'examen / 
Data dell'esame:</t>
  </si>
  <si>
    <t>Feuille de notes de la procédure de qualification / Tabella note delle procedure di qualificazione</t>
  </si>
  <si>
    <t>Personalien der Kandidatin, des Kandidaten / Données personnelles de l'apprenti-e / Dati personali dell'apprendista</t>
  </si>
  <si>
    <t>Siehe Anhang oder Beiblatt / Voir annexe ou feuille annexe / Vedi allegato o supplemento</t>
  </si>
  <si>
    <t>Unterschrift der Experten / 
Signature des expert-e-s / Firma di periti:</t>
  </si>
  <si>
    <t>: 6 = Note des Qualifikationsbereichs* /
        Note du domaine de qualification* /
        Nota di settore di qualificazione*</t>
  </si>
  <si>
    <t>Die Präsidentin, der Präsident / La présidente, le président / 
La presidentessa, il presidente</t>
  </si>
  <si>
    <t>Seilbahn-Mechatronikerin EFZ / Seilbahn-Mechatroniker EFZ</t>
  </si>
  <si>
    <t xml:space="preserve">Gemäss der Verordnung über die berufliche Grundbildung vom 18.12.2009 / Ordonnances sur la formation professionnelle initiale 18.12.2009 / 
Ordinanze sulla formazione professionale di base 18.12.2009 </t>
  </si>
  <si>
    <t xml:space="preserve">        Note des Qualifikationsbereichs* /
        Note du domaine de qualification* /
        Nota di settore di qualificazione*</t>
  </si>
  <si>
    <t>Noten**/
Notes**/
Note**</t>
  </si>
  <si>
    <t xml:space="preserve">Die Prüfung ist bestanden, wenn weder die Note des Qualifikationsbereiches "Praktische Arbeit" noch die Gesamtnote den Wert 4 unterschreitet. / L'examen est réussi si la note de domaine de qualification "Travail pratique" et la note globale sont égales ou supérieures à 4,0. / L’esame finale è superato se per il campo di qualificazione "Lavoro pratico" e la nota complessiva raggiunge o supera il 4. </t>
  </si>
  <si>
    <t>** Auf eine ganze oder halbe Note gerundet / A arrondir à une note entière ou à une demi-note / Arrotondare al punto o al mezzo punto</t>
  </si>
  <si>
    <t xml:space="preserve">Werkstoffkunde, Werkstoffearbeitung, Pläne, Zeichnungen, Schemata lesen / Connaissance et traitement des matériaux, lecture des plans, dessins, schémas / Conoscenza dei materiali, lavorazione dei materiali, lettura di piani, disegni, schemi </t>
  </si>
  <si>
    <t>Betrieb, Administration, Tourismus / 
Exploitation, administration, tourisme /  
Esercizio, amministrazione, turismo</t>
  </si>
  <si>
    <t>Mechanik, Fluidtechnik, Verbrennungsmotoren / 
Mécanique, technique des fluides, moteurs à combustion / 
Meccanica, tecnica dei fluidi, motori a scoppio</t>
  </si>
  <si>
    <t>Elektrotechnik / 
Electrotechnique / 
Elettrotecnica</t>
  </si>
  <si>
    <t>Baukunde / 
Etude de la construction / 
Costruzione</t>
  </si>
  <si>
    <t>Instandhaltung / 
Entretien / 
Manutenzione</t>
  </si>
  <si>
    <t>Überbetriebliche Kurse / 
Cours interentreprises / 
Corsi interaziendali</t>
  </si>
  <si>
    <t>Nummer / 
Numéro / Nombre</t>
  </si>
  <si>
    <t>Erfahrungsnote / Note d'expérience / Nota dei luoghi di formazione</t>
  </si>
  <si>
    <t>Meccatronica / Meccatronico degli impianti di trasporto a fune AFC</t>
  </si>
  <si>
    <t>Mécatronicienne / Mécatronicien de remontées mécaniques CFC</t>
  </si>
  <si>
    <t xml:space="preserve">                     : 2 = Erfahrungsnote*/
                             Note d'expérience*/
                             Nota complessiva*</t>
  </si>
  <si>
    <t xml:space="preserve">                    : 10 = Gesamtnote* /
                              Note globale* /
                              Nota globale*
</t>
  </si>
  <si>
    <t>Faktor/ 
Coefficient/ 
Fattore</t>
  </si>
  <si>
    <t>Produkt/
Produits/
Prodotto</t>
  </si>
  <si>
    <t>Qualifikationsbereiche / Domaines de qualification / 
Campi di qualificazione</t>
  </si>
  <si>
    <t>Praktische Arbeiten/ 
Travaux pratiques / 
Lavori pratici</t>
  </si>
  <si>
    <t xml:space="preserve"> Berufskenntnisse / 
Connaissances professionnelles / 
Conoscenze professionali</t>
  </si>
  <si>
    <t>Allgemeinbildung / 
Culture générale / 
Cultura generale</t>
  </si>
  <si>
    <t>Erfahrungsnote / 
Note d'expérience / 
Nota dei luoghi di formazione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</si>
  <si>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Campo di qualificazione Connoscenze professionali </t>
    </r>
    <r>
      <rPr>
        <sz val="9"/>
        <rFont val="Arial"/>
        <family val="2"/>
      </rPr>
      <t>(4 ore)</t>
    </r>
  </si>
  <si>
    <r>
      <t xml:space="preserve">Qualifikationsbereich individuelle praktische Arbeiten IPA </t>
    </r>
    <r>
      <rPr>
        <sz val="9"/>
        <rFont val="Arial"/>
        <family val="2"/>
      </rPr>
      <t>(24 -120 Stunden)</t>
    </r>
    <r>
      <rPr>
        <b/>
        <sz val="9"/>
        <rFont val="Arial"/>
        <family val="2"/>
      </rPr>
      <t xml:space="preserve"> / Domaine de qualification Travail pratique individuel TPI  </t>
    </r>
    <r>
      <rPr>
        <sz val="9"/>
        <rFont val="Arial"/>
        <family val="2"/>
      </rPr>
      <t>(24 -120  heures)</t>
    </r>
    <r>
      <rPr>
        <b/>
        <sz val="9"/>
        <rFont val="Arial"/>
        <family val="2"/>
      </rPr>
      <t xml:space="preserve"> / Campo di qualificazione Conoscenze Lavoro pratico LPI </t>
    </r>
    <r>
      <rPr>
        <sz val="9"/>
        <rFont val="Arial"/>
        <family val="2"/>
      </rPr>
      <t>(24 -120 ore)</t>
    </r>
  </si>
  <si>
    <t>Berufskundlicher Unterricht / 
Enseignement des connaissances professionnelles / 
Insegnamento professionale</t>
  </si>
</sst>
</file>

<file path=xl/styles.xml><?xml version="1.0" encoding="utf-8"?>
<styleSheet xmlns="http://schemas.openxmlformats.org/spreadsheetml/2006/main">
  <numFmts count="23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vertical="top"/>
    </xf>
    <xf numFmtId="0" fontId="5" fillId="0" borderId="0" xfId="0" applyFont="1" applyAlignment="1">
      <alignment/>
    </xf>
    <xf numFmtId="0" fontId="3" fillId="0" borderId="10" xfId="0" applyFont="1" applyBorder="1" applyAlignment="1">
      <alignment/>
    </xf>
    <xf numFmtId="49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173" fontId="4" fillId="0" borderId="0" xfId="0" applyNumberFormat="1" applyFont="1" applyBorder="1" applyAlignment="1">
      <alignment horizontal="center" vertical="center"/>
    </xf>
    <xf numFmtId="0" fontId="4" fillId="0" borderId="19" xfId="0" applyFont="1" applyBorder="1" applyAlignment="1" applyProtection="1">
      <alignment horizontal="left"/>
      <protection locked="0"/>
    </xf>
    <xf numFmtId="49" fontId="3" fillId="0" borderId="20" xfId="0" applyNumberFormat="1" applyFont="1" applyBorder="1" applyAlignment="1">
      <alignment horizontal="left" vertical="top" wrapText="1"/>
    </xf>
    <xf numFmtId="173" fontId="4" fillId="0" borderId="20" xfId="0" applyNumberFormat="1" applyFont="1" applyBorder="1" applyAlignment="1">
      <alignment horizontal="center" vertical="center"/>
    </xf>
    <xf numFmtId="173" fontId="4" fillId="0" borderId="21" xfId="0" applyNumberFormat="1" applyFont="1" applyBorder="1" applyAlignment="1">
      <alignment horizontal="center" vertical="center" wrapText="1"/>
    </xf>
    <xf numFmtId="173" fontId="4" fillId="0" borderId="2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14" fontId="4" fillId="0" borderId="19" xfId="0" applyNumberFormat="1" applyFont="1" applyBorder="1" applyAlignment="1" applyProtection="1">
      <alignment horizontal="left"/>
      <protection locked="0"/>
    </xf>
    <xf numFmtId="0" fontId="3" fillId="0" borderId="23" xfId="0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173" fontId="4" fillId="0" borderId="20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>
      <alignment horizontal="center" vertical="center"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vertical="center"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4" fillId="0" borderId="0" xfId="0" applyNumberFormat="1" applyFont="1" applyBorder="1" applyAlignment="1" applyProtection="1">
      <alignment horizontal="center" vertical="center"/>
      <protection/>
    </xf>
    <xf numFmtId="0" fontId="4" fillId="0" borderId="20" xfId="0" applyNumberFormat="1" applyFont="1" applyBorder="1" applyAlignment="1" applyProtection="1">
      <alignment horizontal="center" vertical="center"/>
      <protection/>
    </xf>
    <xf numFmtId="173" fontId="4" fillId="0" borderId="2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5" fillId="0" borderId="0" xfId="0" applyFont="1" applyFill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 vertical="top" wrapText="1"/>
    </xf>
    <xf numFmtId="173" fontId="4" fillId="0" borderId="24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>
      <alignment vertical="top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top" wrapText="1"/>
    </xf>
    <xf numFmtId="49" fontId="3" fillId="0" borderId="0" xfId="0" applyNumberFormat="1" applyFont="1" applyAlignment="1">
      <alignment vertical="top"/>
    </xf>
    <xf numFmtId="173" fontId="4" fillId="0" borderId="21" xfId="0" applyNumberFormat="1" applyFont="1" applyBorder="1" applyAlignment="1" applyProtection="1">
      <alignment horizontal="center" vertical="center" wrapText="1"/>
      <protection locked="0"/>
    </xf>
    <xf numFmtId="0" fontId="4" fillId="0" borderId="20" xfId="0" applyNumberFormat="1" applyFont="1" applyBorder="1" applyAlignment="1" applyProtection="1">
      <alignment horizontal="center" vertical="center" wrapText="1"/>
      <protection locked="0"/>
    </xf>
    <xf numFmtId="178" fontId="4" fillId="0" borderId="20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3" fillId="0" borderId="24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/>
    </xf>
    <xf numFmtId="15" fontId="4" fillId="0" borderId="19" xfId="0" applyNumberFormat="1" applyFont="1" applyBorder="1" applyAlignment="1" applyProtection="1">
      <alignment horizontal="left"/>
      <protection locked="0"/>
    </xf>
    <xf numFmtId="0" fontId="4" fillId="0" borderId="19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wrapText="1" shrinkToFi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4" fillId="0" borderId="0" xfId="0" applyFont="1" applyFill="1" applyAlignment="1">
      <alignment horizont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5" fillId="0" borderId="23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0" xfId="0" applyFont="1" applyFill="1" applyAlignment="1">
      <alignment horizontal="center"/>
    </xf>
    <xf numFmtId="49" fontId="3" fillId="0" borderId="23" xfId="0" applyNumberFormat="1" applyFont="1" applyBorder="1" applyAlignment="1" applyProtection="1">
      <alignment horizontal="left" vertical="top" wrapText="1"/>
      <protection locked="0"/>
    </xf>
    <xf numFmtId="49" fontId="3" fillId="0" borderId="31" xfId="0" applyNumberFormat="1" applyFont="1" applyBorder="1" applyAlignment="1" applyProtection="1">
      <alignment horizontal="left" vertical="top" wrapText="1"/>
      <protection locked="0"/>
    </xf>
    <xf numFmtId="49" fontId="3" fillId="0" borderId="10" xfId="0" applyNumberFormat="1" applyFont="1" applyBorder="1" applyAlignment="1" applyProtection="1">
      <alignment horizontal="left" vertical="top" wrapText="1"/>
      <protection locked="0"/>
    </xf>
    <xf numFmtId="49" fontId="3" fillId="0" borderId="23" xfId="0" applyNumberFormat="1" applyFont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49" fontId="1" fillId="0" borderId="19" xfId="0" applyNumberFormat="1" applyFont="1" applyBorder="1" applyAlignment="1" applyProtection="1">
      <alignment horizontal="left"/>
      <protection locked="0"/>
    </xf>
    <xf numFmtId="0" fontId="1" fillId="0" borderId="19" xfId="0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49" fontId="3" fillId="0" borderId="11" xfId="0" applyNumberFormat="1" applyFont="1" applyBorder="1" applyAlignment="1" applyProtection="1">
      <alignment horizontal="left" vertical="top" wrapText="1"/>
      <protection locked="0"/>
    </xf>
    <xf numFmtId="49" fontId="3" fillId="0" borderId="13" xfId="0" applyNumberFormat="1" applyFont="1" applyBorder="1" applyAlignment="1" applyProtection="1">
      <alignment horizontal="left" vertical="top" wrapText="1"/>
      <protection locked="0"/>
    </xf>
    <xf numFmtId="49" fontId="3" fillId="0" borderId="0" xfId="0" applyNumberFormat="1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4" fillId="0" borderId="19" xfId="0" applyFont="1" applyBorder="1" applyAlignment="1">
      <alignment/>
    </xf>
    <xf numFmtId="173" fontId="5" fillId="0" borderId="23" xfId="0" applyNumberFormat="1" applyFont="1" applyBorder="1" applyAlignment="1" applyProtection="1">
      <alignment horizontal="left" vertical="top" wrapText="1"/>
      <protection locked="0"/>
    </xf>
    <xf numFmtId="173" fontId="5" fillId="0" borderId="31" xfId="0" applyNumberFormat="1" applyFont="1" applyBorder="1" applyAlignment="1" applyProtection="1">
      <alignment horizontal="left" vertical="top" wrapText="1"/>
      <protection locked="0"/>
    </xf>
    <xf numFmtId="173" fontId="5" fillId="0" borderId="10" xfId="0" applyNumberFormat="1" applyFont="1" applyBorder="1" applyAlignment="1" applyProtection="1">
      <alignment horizontal="left" vertical="top" wrapText="1"/>
      <protection locked="0"/>
    </xf>
    <xf numFmtId="0" fontId="3" fillId="0" borderId="23" xfId="0" applyFont="1" applyBorder="1" applyAlignment="1">
      <alignment horizontal="left" vertical="center"/>
    </xf>
    <xf numFmtId="0" fontId="3" fillId="0" borderId="31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49" fontId="3" fillId="0" borderId="31" xfId="0" applyNumberFormat="1" applyFont="1" applyBorder="1" applyAlignment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vertical="top" wrapText="1"/>
    </xf>
    <xf numFmtId="173" fontId="5" fillId="0" borderId="13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>
      <alignment horizontal="left" vertical="top" wrapText="1"/>
    </xf>
    <xf numFmtId="2" fontId="3" fillId="0" borderId="23" xfId="0" applyNumberFormat="1" applyFont="1" applyBorder="1" applyAlignment="1">
      <alignment horizontal="left" vertical="top" wrapText="1"/>
    </xf>
    <xf numFmtId="2" fontId="3" fillId="0" borderId="31" xfId="0" applyNumberFormat="1" applyFont="1" applyBorder="1" applyAlignment="1">
      <alignment horizontal="left" vertical="top" wrapText="1"/>
    </xf>
    <xf numFmtId="2" fontId="3" fillId="0" borderId="10" xfId="0" applyNumberFormat="1" applyFont="1" applyBorder="1" applyAlignment="1">
      <alignment horizontal="left" vertical="top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38</xdr:row>
      <xdr:rowOff>28575</xdr:rowOff>
    </xdr:from>
    <xdr:to>
      <xdr:col>7</xdr:col>
      <xdr:colOff>28575</xdr:colOff>
      <xdr:row>47</xdr:row>
      <xdr:rowOff>47625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rcRect l="5026" t="25062" r="3994" b="48245"/>
        <a:stretch>
          <a:fillRect/>
        </a:stretch>
      </xdr:blipFill>
      <xdr:spPr>
        <a:xfrm>
          <a:off x="0" y="8572500"/>
          <a:ext cx="615315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J11" sqref="J11"/>
    </sheetView>
  </sheetViews>
  <sheetFormatPr defaultColWidth="11.421875" defaultRowHeight="12.75"/>
  <cols>
    <col min="1" max="1" width="7.140625" style="0" customWidth="1"/>
    <col min="2" max="2" width="19.00390625" style="0" customWidth="1"/>
    <col min="3" max="4" width="13.140625" style="0" customWidth="1"/>
    <col min="5" max="5" width="13.7109375" style="0" customWidth="1"/>
    <col min="6" max="6" width="12.57421875" style="0" customWidth="1"/>
    <col min="7" max="7" width="13.140625" style="0" customWidth="1"/>
  </cols>
  <sheetData>
    <row r="1" spans="1:7" s="3" customFormat="1" ht="14.25" customHeight="1">
      <c r="A1" s="28">
        <v>56502</v>
      </c>
      <c r="B1" s="72" t="s">
        <v>33</v>
      </c>
      <c r="C1" s="72"/>
      <c r="D1" s="72"/>
      <c r="E1" s="73"/>
      <c r="F1" s="71" t="s">
        <v>26</v>
      </c>
      <c r="G1" s="29"/>
    </row>
    <row r="2" spans="2:7" s="3" customFormat="1" ht="14.25" customHeight="1">
      <c r="B2" s="72" t="s">
        <v>49</v>
      </c>
      <c r="C2" s="72"/>
      <c r="D2" s="72"/>
      <c r="E2" s="73"/>
      <c r="F2" s="71"/>
      <c r="G2" s="12"/>
    </row>
    <row r="3" spans="2:7" s="3" customFormat="1" ht="14.25" customHeight="1">
      <c r="B3" s="72" t="s">
        <v>48</v>
      </c>
      <c r="C3" s="72"/>
      <c r="D3" s="72"/>
      <c r="E3" s="73"/>
      <c r="F3" s="74" t="s">
        <v>46</v>
      </c>
      <c r="G3" s="23"/>
    </row>
    <row r="4" s="3" customFormat="1" ht="15.75" customHeight="1" thickBot="1">
      <c r="F4" s="75"/>
    </row>
    <row r="5" spans="1:8" s="2" customFormat="1" ht="17.25" customHeight="1">
      <c r="A5" s="20"/>
      <c r="B5" s="77" t="s">
        <v>19</v>
      </c>
      <c r="C5" s="77"/>
      <c r="D5" s="77"/>
      <c r="E5" s="77"/>
      <c r="F5" s="77"/>
      <c r="G5" s="21"/>
      <c r="H5" s="13"/>
    </row>
    <row r="6" spans="1:8" s="2" customFormat="1" ht="17.25" customHeight="1" thickBot="1">
      <c r="A6" s="78" t="s">
        <v>27</v>
      </c>
      <c r="B6" s="79"/>
      <c r="C6" s="79"/>
      <c r="D6" s="79"/>
      <c r="E6" s="79"/>
      <c r="F6" s="79"/>
      <c r="G6" s="80"/>
      <c r="H6" s="13"/>
    </row>
    <row r="7" s="3" customFormat="1" ht="11.25" customHeight="1"/>
    <row r="8" spans="1:7" s="3" customFormat="1" ht="21" customHeight="1">
      <c r="A8" s="81" t="s">
        <v>34</v>
      </c>
      <c r="B8" s="81"/>
      <c r="C8" s="81"/>
      <c r="D8" s="81"/>
      <c r="E8" s="81"/>
      <c r="F8" s="81"/>
      <c r="G8" s="81"/>
    </row>
    <row r="9" s="2" customFormat="1" ht="12.75"/>
    <row r="10" spans="1:7" s="5" customFormat="1" ht="12" customHeight="1">
      <c r="A10" s="76" t="s">
        <v>28</v>
      </c>
      <c r="B10" s="76"/>
      <c r="C10" s="76"/>
      <c r="D10" s="76"/>
      <c r="E10" s="76"/>
      <c r="F10" s="76"/>
      <c r="G10" s="76"/>
    </row>
    <row r="11" s="3" customFormat="1" ht="9"/>
    <row r="12" spans="1:7" s="3" customFormat="1" ht="9">
      <c r="A12" s="56" t="s">
        <v>0</v>
      </c>
      <c r="B12" s="56"/>
      <c r="C12" s="82"/>
      <c r="D12" s="82"/>
      <c r="E12" s="82"/>
      <c r="F12" s="82"/>
      <c r="G12" s="82"/>
    </row>
    <row r="13" spans="1:7" s="5" customFormat="1" ht="10.5" customHeight="1">
      <c r="A13" s="57"/>
      <c r="B13" s="57"/>
      <c r="C13" s="67"/>
      <c r="D13" s="67"/>
      <c r="E13" s="67"/>
      <c r="F13" s="67"/>
      <c r="G13" s="67"/>
    </row>
    <row r="14" s="3" customFormat="1" ht="9"/>
    <row r="15" spans="1:7" s="3" customFormat="1" ht="9">
      <c r="A15" s="56" t="s">
        <v>4</v>
      </c>
      <c r="B15" s="56"/>
      <c r="C15" s="83"/>
      <c r="D15" s="82"/>
      <c r="E15" s="82"/>
      <c r="F15" s="82"/>
      <c r="G15" s="82"/>
    </row>
    <row r="16" spans="1:7" s="5" customFormat="1" ht="12">
      <c r="A16" s="57"/>
      <c r="B16" s="57"/>
      <c r="C16" s="67"/>
      <c r="D16" s="67"/>
      <c r="E16" s="67"/>
      <c r="F16" s="67"/>
      <c r="G16" s="67"/>
    </row>
    <row r="17" s="2" customFormat="1" ht="13.5" customHeight="1"/>
    <row r="18" spans="1:7" s="3" customFormat="1" ht="9">
      <c r="A18" s="14"/>
      <c r="B18" s="15"/>
      <c r="C18" s="15"/>
      <c r="D18" s="15"/>
      <c r="E18" s="15"/>
      <c r="F18" s="15"/>
      <c r="G18" s="16"/>
    </row>
    <row r="19" spans="1:7" s="5" customFormat="1" ht="12">
      <c r="A19" s="58" t="s">
        <v>1</v>
      </c>
      <c r="B19" s="59"/>
      <c r="C19" s="59"/>
      <c r="D19" s="59"/>
      <c r="E19" s="59"/>
      <c r="F19" s="59"/>
      <c r="G19" s="60"/>
    </row>
    <row r="20" spans="1:7" s="3" customFormat="1" ht="9">
      <c r="A20" s="61" t="s">
        <v>29</v>
      </c>
      <c r="B20" s="62"/>
      <c r="C20" s="62"/>
      <c r="D20" s="62"/>
      <c r="E20" s="62"/>
      <c r="F20" s="62"/>
      <c r="G20" s="63"/>
    </row>
    <row r="21" spans="1:7" s="3" customFormat="1" ht="9">
      <c r="A21" s="17"/>
      <c r="B21" s="18"/>
      <c r="C21" s="18"/>
      <c r="D21" s="18"/>
      <c r="E21" s="18"/>
      <c r="F21" s="18"/>
      <c r="G21" s="19"/>
    </row>
    <row r="22" s="2" customFormat="1" ht="10.5" customHeight="1"/>
    <row r="23" spans="1:7" s="5" customFormat="1" ht="12">
      <c r="A23" s="55" t="s">
        <v>2</v>
      </c>
      <c r="B23" s="87"/>
      <c r="C23" s="87"/>
      <c r="D23" s="87"/>
      <c r="E23" s="87"/>
      <c r="F23" s="87"/>
      <c r="G23" s="87"/>
    </row>
    <row r="24" s="3" customFormat="1" ht="9"/>
    <row r="25" spans="1:7" s="3" customFormat="1" ht="30" customHeight="1">
      <c r="A25" s="68" t="s">
        <v>14</v>
      </c>
      <c r="B25" s="69"/>
      <c r="C25" s="69"/>
      <c r="D25" s="69"/>
      <c r="E25" s="69"/>
      <c r="F25" s="69"/>
      <c r="G25" s="69"/>
    </row>
    <row r="26" s="3" customFormat="1" ht="9"/>
    <row r="27" spans="1:7" s="3" customFormat="1" ht="191.25" customHeight="1">
      <c r="A27" s="84"/>
      <c r="B27" s="85"/>
      <c r="C27" s="85"/>
      <c r="D27" s="85"/>
      <c r="E27" s="85"/>
      <c r="F27" s="85"/>
      <c r="G27" s="86"/>
    </row>
    <row r="28" s="3" customFormat="1" ht="9"/>
    <row r="29" spans="1:7" s="3" customFormat="1" ht="9">
      <c r="A29" s="70" t="s">
        <v>5</v>
      </c>
      <c r="B29" s="70"/>
      <c r="C29" s="70"/>
      <c r="E29" s="70" t="s">
        <v>30</v>
      </c>
      <c r="F29" s="70"/>
      <c r="G29" s="70"/>
    </row>
    <row r="30" spans="1:7" s="3" customFormat="1" ht="9">
      <c r="A30" s="70"/>
      <c r="B30" s="70"/>
      <c r="C30" s="70"/>
      <c r="E30" s="70"/>
      <c r="F30" s="70"/>
      <c r="G30" s="70"/>
    </row>
    <row r="31" spans="1:7" s="3" customFormat="1" ht="33" customHeight="1">
      <c r="A31" s="66"/>
      <c r="B31" s="66"/>
      <c r="C31" s="66"/>
      <c r="E31" s="67"/>
      <c r="F31" s="67"/>
      <c r="G31" s="67"/>
    </row>
    <row r="32" spans="5:7" s="3" customFormat="1" ht="33.75" customHeight="1">
      <c r="E32" s="67"/>
      <c r="F32" s="67"/>
      <c r="G32" s="67"/>
    </row>
    <row r="33" spans="5:7" s="3" customFormat="1" ht="9" customHeight="1">
      <c r="E33" s="11"/>
      <c r="F33" s="11"/>
      <c r="G33" s="11"/>
    </row>
    <row r="34" spans="1:7" s="3" customFormat="1" ht="9">
      <c r="A34" s="64" t="s">
        <v>3</v>
      </c>
      <c r="B34" s="65"/>
      <c r="C34" s="65"/>
      <c r="D34" s="65"/>
      <c r="E34" s="65"/>
      <c r="F34" s="65"/>
      <c r="G34" s="65"/>
    </row>
    <row r="35" spans="1:7" s="3" customFormat="1" ht="9">
      <c r="A35" s="65"/>
      <c r="B35" s="65"/>
      <c r="C35" s="65"/>
      <c r="D35" s="65"/>
      <c r="E35" s="65"/>
      <c r="F35" s="65"/>
      <c r="G35" s="65"/>
    </row>
    <row r="36" spans="1:7" s="3" customFormat="1" ht="12.75" customHeight="1">
      <c r="A36" s="65"/>
      <c r="B36" s="65"/>
      <c r="C36" s="65"/>
      <c r="D36" s="65"/>
      <c r="E36" s="65"/>
      <c r="F36" s="65"/>
      <c r="G36" s="65"/>
    </row>
    <row r="37" spans="1:7" s="3" customFormat="1" ht="9" hidden="1">
      <c r="A37" s="65"/>
      <c r="B37" s="65"/>
      <c r="C37" s="65"/>
      <c r="D37" s="65"/>
      <c r="E37" s="65"/>
      <c r="F37" s="65"/>
      <c r="G37" s="65"/>
    </row>
    <row r="38" spans="1:7" s="3" customFormat="1" ht="16.5" customHeight="1">
      <c r="A38" s="55" t="s">
        <v>13</v>
      </c>
      <c r="B38" s="55"/>
      <c r="C38" s="55"/>
      <c r="D38" s="55"/>
      <c r="E38" s="55"/>
      <c r="F38" s="55"/>
      <c r="G38" s="55"/>
    </row>
  </sheetData>
  <sheetProtection password="CF73" sheet="1"/>
  <mergeCells count="25">
    <mergeCell ref="E32:G32"/>
    <mergeCell ref="C12:G13"/>
    <mergeCell ref="C15:G16"/>
    <mergeCell ref="A27:G27"/>
    <mergeCell ref="E29:G30"/>
    <mergeCell ref="A23:G23"/>
    <mergeCell ref="F1:F2"/>
    <mergeCell ref="B2:E2"/>
    <mergeCell ref="B3:E3"/>
    <mergeCell ref="F3:F4"/>
    <mergeCell ref="B1:E1"/>
    <mergeCell ref="A10:G10"/>
    <mergeCell ref="B5:F5"/>
    <mergeCell ref="A6:G6"/>
    <mergeCell ref="A8:G8"/>
    <mergeCell ref="A38:G38"/>
    <mergeCell ref="A12:B13"/>
    <mergeCell ref="A15:B16"/>
    <mergeCell ref="A19:G19"/>
    <mergeCell ref="A20:G20"/>
    <mergeCell ref="A34:G37"/>
    <mergeCell ref="A31:C31"/>
    <mergeCell ref="E31:G31"/>
    <mergeCell ref="A25:G25"/>
    <mergeCell ref="A29:C30"/>
  </mergeCells>
  <printOptions/>
  <pageMargins left="0.5905511811023623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0"/>
  <sheetViews>
    <sheetView showZeros="0" zoomScalePageLayoutView="0" workbookViewId="0" topLeftCell="A1">
      <selection activeCell="A6" sqref="A6:E6"/>
    </sheetView>
  </sheetViews>
  <sheetFormatPr defaultColWidth="11.421875" defaultRowHeight="12.75"/>
  <cols>
    <col min="1" max="1" width="2.28125" style="1" customWidth="1"/>
    <col min="2" max="2" width="19.140625" style="0" customWidth="1"/>
    <col min="3" max="3" width="17.8515625" style="0" customWidth="1"/>
    <col min="4" max="6" width="7.57421875" style="0" customWidth="1"/>
    <col min="7" max="7" width="25.140625" style="0" customWidth="1"/>
    <col min="8" max="8" width="11.140625" style="0" customWidth="1"/>
  </cols>
  <sheetData>
    <row r="1" spans="1:8" s="3" customFormat="1" ht="12">
      <c r="A1" s="100">
        <v>56502</v>
      </c>
      <c r="B1" s="100"/>
      <c r="D1" s="3" t="s">
        <v>16</v>
      </c>
      <c r="F1" s="101">
        <f>REPT(Vorderseite!C12,1)</f>
      </c>
      <c r="G1" s="101"/>
      <c r="H1" s="101"/>
    </row>
    <row r="2" s="3" customFormat="1" ht="24" customHeight="1"/>
    <row r="3" spans="1:8" s="5" customFormat="1" ht="24" customHeight="1">
      <c r="A3" s="113" t="s">
        <v>60</v>
      </c>
      <c r="B3" s="113"/>
      <c r="C3" s="113"/>
      <c r="D3" s="113"/>
      <c r="E3" s="113"/>
      <c r="F3" s="113"/>
      <c r="G3" s="113"/>
      <c r="H3" s="113"/>
    </row>
    <row r="4" s="3" customFormat="1" ht="3" customHeight="1"/>
    <row r="5" spans="1:5" s="3" customFormat="1" ht="12.75" customHeight="1" thickBot="1">
      <c r="A5" s="105" t="s">
        <v>8</v>
      </c>
      <c r="B5" s="106"/>
      <c r="C5" s="106"/>
      <c r="D5" s="106"/>
      <c r="E5" s="107"/>
    </row>
    <row r="6" spans="1:8" s="3" customFormat="1" ht="29.25" customHeight="1" thickBot="1" thickTop="1">
      <c r="A6" s="88"/>
      <c r="B6" s="89"/>
      <c r="C6" s="89"/>
      <c r="D6" s="89"/>
      <c r="E6" s="90"/>
      <c r="F6" s="44"/>
      <c r="G6" s="45" t="s">
        <v>35</v>
      </c>
      <c r="H6" s="51"/>
    </row>
    <row r="7" spans="1:5" s="9" customFormat="1" ht="16.5" customHeight="1" thickTop="1">
      <c r="A7" s="7"/>
      <c r="B7" s="8"/>
      <c r="C7" s="8"/>
      <c r="D7" s="8"/>
      <c r="E7" s="22">
        <f>SUM(E6:E6)</f>
        <v>0</v>
      </c>
    </row>
    <row r="8" spans="1:8" s="5" customFormat="1" ht="12" customHeight="1">
      <c r="A8" s="111" t="s">
        <v>59</v>
      </c>
      <c r="B8" s="111"/>
      <c r="C8" s="111"/>
      <c r="D8" s="111"/>
      <c r="E8" s="111"/>
      <c r="F8" s="111"/>
      <c r="G8" s="111"/>
      <c r="H8" s="111"/>
    </row>
    <row r="9" spans="1:8" s="5" customFormat="1" ht="11.25" customHeight="1">
      <c r="A9" s="111"/>
      <c r="B9" s="111"/>
      <c r="C9" s="111"/>
      <c r="D9" s="111"/>
      <c r="E9" s="111"/>
      <c r="F9" s="111"/>
      <c r="G9" s="111"/>
      <c r="H9" s="111"/>
    </row>
    <row r="10" spans="1:5" s="3" customFormat="1" ht="3" customHeight="1">
      <c r="A10" s="4"/>
      <c r="E10" s="9"/>
    </row>
    <row r="11" spans="1:8" s="3" customFormat="1" ht="27.75" customHeight="1">
      <c r="A11" s="105" t="s">
        <v>6</v>
      </c>
      <c r="B11" s="106"/>
      <c r="C11" s="106"/>
      <c r="D11" s="107"/>
      <c r="E11" s="48" t="s">
        <v>36</v>
      </c>
      <c r="F11" s="105" t="s">
        <v>8</v>
      </c>
      <c r="G11" s="106"/>
      <c r="H11" s="107"/>
    </row>
    <row r="12" spans="1:8" s="3" customFormat="1" ht="37.5" customHeight="1">
      <c r="A12" s="24" t="s">
        <v>7</v>
      </c>
      <c r="B12" s="114" t="s">
        <v>39</v>
      </c>
      <c r="C12" s="115"/>
      <c r="D12" s="116"/>
      <c r="E12" s="52"/>
      <c r="F12" s="102"/>
      <c r="G12" s="103"/>
      <c r="H12" s="104"/>
    </row>
    <row r="13" spans="1:8" s="3" customFormat="1" ht="28.5" customHeight="1">
      <c r="A13" s="24" t="s">
        <v>9</v>
      </c>
      <c r="B13" s="91" t="s">
        <v>40</v>
      </c>
      <c r="C13" s="109"/>
      <c r="D13" s="92"/>
      <c r="E13" s="52"/>
      <c r="F13" s="102">
        <f>(ROUND((SUM(D13))*2,0)/2)*2</f>
        <v>0</v>
      </c>
      <c r="G13" s="103"/>
      <c r="H13" s="104"/>
    </row>
    <row r="14" spans="1:8" s="3" customFormat="1" ht="28.5" customHeight="1">
      <c r="A14" s="24" t="s">
        <v>10</v>
      </c>
      <c r="B14" s="91" t="s">
        <v>41</v>
      </c>
      <c r="C14" s="109"/>
      <c r="D14" s="92"/>
      <c r="E14" s="52"/>
      <c r="F14" s="102">
        <f>(ROUND((SUM(D14))*2,0)/2)</f>
        <v>0</v>
      </c>
      <c r="G14" s="103"/>
      <c r="H14" s="104"/>
    </row>
    <row r="15" spans="1:8" s="3" customFormat="1" ht="28.5" customHeight="1">
      <c r="A15" s="24" t="s">
        <v>11</v>
      </c>
      <c r="B15" s="91" t="s">
        <v>42</v>
      </c>
      <c r="C15" s="109"/>
      <c r="D15" s="92"/>
      <c r="E15" s="52"/>
      <c r="F15" s="102">
        <f>(ROUND((SUM(D15))*2,0)/2)</f>
        <v>0</v>
      </c>
      <c r="G15" s="103"/>
      <c r="H15" s="104"/>
    </row>
    <row r="16" spans="1:8" s="3" customFormat="1" ht="28.5" customHeight="1">
      <c r="A16" s="24" t="s">
        <v>17</v>
      </c>
      <c r="B16" s="91" t="s">
        <v>43</v>
      </c>
      <c r="C16" s="109"/>
      <c r="D16" s="92"/>
      <c r="E16" s="52"/>
      <c r="F16" s="102">
        <f>(ROUND((SUM(D16))*2,0)/2)</f>
        <v>0</v>
      </c>
      <c r="G16" s="103"/>
      <c r="H16" s="104"/>
    </row>
    <row r="17" spans="1:8" s="3" customFormat="1" ht="28.5" customHeight="1" thickBot="1">
      <c r="A17" s="24" t="s">
        <v>18</v>
      </c>
      <c r="B17" s="91" t="s">
        <v>44</v>
      </c>
      <c r="C17" s="109"/>
      <c r="D17" s="92"/>
      <c r="E17" s="52"/>
      <c r="F17" s="102">
        <f>(ROUND((SUM(D17))*2,0)/2)</f>
        <v>0</v>
      </c>
      <c r="G17" s="103"/>
      <c r="H17" s="112"/>
    </row>
    <row r="18" spans="1:8" s="3" customFormat="1" ht="29.25" customHeight="1" thickBot="1" thickTop="1">
      <c r="A18" s="7"/>
      <c r="B18" s="8"/>
      <c r="C18" s="8"/>
      <c r="D18" s="8"/>
      <c r="E18" s="53">
        <f>SUM(E12:E17)</f>
        <v>0</v>
      </c>
      <c r="F18" s="46">
        <f>SUM(F12:F17)</f>
        <v>0</v>
      </c>
      <c r="G18" s="47" t="s">
        <v>31</v>
      </c>
      <c r="H18" s="26">
        <f>SUM(E18/6)</f>
        <v>0</v>
      </c>
    </row>
    <row r="19" spans="1:5" s="3" customFormat="1" ht="14.25" customHeight="1" thickTop="1">
      <c r="A19" s="4"/>
      <c r="E19" s="9"/>
    </row>
    <row r="20" spans="1:10" s="5" customFormat="1" ht="15" customHeight="1">
      <c r="A20" s="113" t="s">
        <v>47</v>
      </c>
      <c r="B20" s="113"/>
      <c r="C20" s="113"/>
      <c r="D20" s="113"/>
      <c r="E20" s="113"/>
      <c r="F20" s="113"/>
      <c r="G20" s="113"/>
      <c r="H20" s="113"/>
      <c r="I20" s="42"/>
      <c r="J20" s="43"/>
    </row>
    <row r="21" spans="1:8" s="36" customFormat="1" ht="27.75" customHeight="1">
      <c r="A21" s="105"/>
      <c r="B21" s="106"/>
      <c r="C21" s="106"/>
      <c r="D21" s="107"/>
      <c r="E21" s="48" t="s">
        <v>36</v>
      </c>
      <c r="F21" s="105" t="s">
        <v>8</v>
      </c>
      <c r="G21" s="106"/>
      <c r="H21" s="107"/>
    </row>
    <row r="22" spans="1:8" s="3" customFormat="1" ht="29.25" customHeight="1">
      <c r="A22" s="24" t="s">
        <v>20</v>
      </c>
      <c r="B22" s="91" t="s">
        <v>61</v>
      </c>
      <c r="C22" s="109"/>
      <c r="D22" s="92"/>
      <c r="E22" s="40"/>
      <c r="F22" s="88"/>
      <c r="G22" s="89"/>
      <c r="H22" s="90"/>
    </row>
    <row r="23" spans="1:8" s="3" customFormat="1" ht="28.5" customHeight="1" thickBot="1">
      <c r="A23" s="24" t="s">
        <v>21</v>
      </c>
      <c r="B23" s="91" t="s">
        <v>45</v>
      </c>
      <c r="C23" s="109"/>
      <c r="D23" s="92"/>
      <c r="E23" s="40"/>
      <c r="F23" s="97"/>
      <c r="G23" s="110"/>
      <c r="H23" s="98"/>
    </row>
    <row r="24" spans="1:8" s="3" customFormat="1" ht="27.75" customHeight="1" thickBot="1" thickTop="1">
      <c r="A24" s="7"/>
      <c r="B24" s="8"/>
      <c r="C24" s="8"/>
      <c r="D24" s="8"/>
      <c r="E24" s="25">
        <f>(ROUND((SUM(E22:EE23))*2,0)/2)</f>
        <v>0</v>
      </c>
      <c r="F24" s="14"/>
      <c r="G24" s="54" t="s">
        <v>50</v>
      </c>
      <c r="H24" s="26">
        <f>SUM(E24/2)</f>
        <v>0</v>
      </c>
    </row>
    <row r="25" spans="1:8" s="3" customFormat="1" ht="13.5" customHeight="1" thickTop="1">
      <c r="A25" s="7"/>
      <c r="B25" s="7"/>
      <c r="C25" s="7"/>
      <c r="D25" s="37"/>
      <c r="E25" s="38"/>
      <c r="F25" s="37"/>
      <c r="G25" s="37"/>
      <c r="H25" s="37"/>
    </row>
    <row r="26" spans="1:8" s="5" customFormat="1" ht="14.25" customHeight="1">
      <c r="A26" s="93" t="s">
        <v>25</v>
      </c>
      <c r="B26" s="93"/>
      <c r="C26" s="93"/>
      <c r="D26" s="93"/>
      <c r="E26" s="93"/>
      <c r="F26" s="93"/>
      <c r="G26" s="93"/>
      <c r="H26" s="93"/>
    </row>
    <row r="27" spans="1:8" s="3" customFormat="1" ht="27.75" customHeight="1">
      <c r="A27" s="108" t="s">
        <v>54</v>
      </c>
      <c r="B27" s="106"/>
      <c r="C27" s="107"/>
      <c r="D27" s="31" t="s">
        <v>24</v>
      </c>
      <c r="E27" s="31" t="s">
        <v>52</v>
      </c>
      <c r="F27" s="32" t="s">
        <v>53</v>
      </c>
      <c r="G27" s="30" t="s">
        <v>8</v>
      </c>
      <c r="H27" s="6"/>
    </row>
    <row r="28" spans="1:8" s="3" customFormat="1" ht="28.5" customHeight="1">
      <c r="A28" s="24" t="s">
        <v>20</v>
      </c>
      <c r="B28" s="91" t="s">
        <v>55</v>
      </c>
      <c r="C28" s="92"/>
      <c r="D28" s="35">
        <f>SUM(H6)</f>
        <v>0</v>
      </c>
      <c r="E28" s="34">
        <v>4</v>
      </c>
      <c r="F28" s="35">
        <f>SUM(D28*E28)</f>
        <v>0</v>
      </c>
      <c r="G28" s="88"/>
      <c r="H28" s="90"/>
    </row>
    <row r="29" spans="1:8" s="3" customFormat="1" ht="29.25" customHeight="1">
      <c r="A29" s="24" t="s">
        <v>21</v>
      </c>
      <c r="B29" s="91" t="s">
        <v>56</v>
      </c>
      <c r="C29" s="92"/>
      <c r="D29" s="35">
        <f>SUM(H18)</f>
        <v>0</v>
      </c>
      <c r="E29" s="34">
        <v>2</v>
      </c>
      <c r="F29" s="35">
        <f>SUM(D29*E29)</f>
        <v>0</v>
      </c>
      <c r="G29" s="88"/>
      <c r="H29" s="90"/>
    </row>
    <row r="30" spans="1:8" s="3" customFormat="1" ht="28.5" customHeight="1">
      <c r="A30" s="24" t="s">
        <v>22</v>
      </c>
      <c r="B30" s="91" t="s">
        <v>57</v>
      </c>
      <c r="C30" s="92"/>
      <c r="D30" s="33"/>
      <c r="E30" s="39">
        <v>2</v>
      </c>
      <c r="F30" s="35">
        <f>SUM(D30*E30)</f>
        <v>0</v>
      </c>
      <c r="G30" s="88"/>
      <c r="H30" s="90"/>
    </row>
    <row r="31" spans="1:8" s="3" customFormat="1" ht="28.5" customHeight="1" thickBot="1">
      <c r="A31" s="24" t="s">
        <v>23</v>
      </c>
      <c r="B31" s="91" t="s">
        <v>58</v>
      </c>
      <c r="C31" s="92"/>
      <c r="D31" s="35">
        <f>H24</f>
        <v>0</v>
      </c>
      <c r="E31" s="39">
        <v>2</v>
      </c>
      <c r="F31" s="35">
        <f>SUM(D31*E31)</f>
        <v>0</v>
      </c>
      <c r="G31" s="97"/>
      <c r="H31" s="98"/>
    </row>
    <row r="32" spans="1:8" s="3" customFormat="1" ht="33" customHeight="1" thickBot="1" thickTop="1">
      <c r="A32" s="7"/>
      <c r="B32" s="8"/>
      <c r="C32" s="8"/>
      <c r="D32" s="8"/>
      <c r="E32" s="22"/>
      <c r="F32" s="25">
        <f>SUM(F28:F31)</f>
        <v>0</v>
      </c>
      <c r="G32" s="49" t="s">
        <v>51</v>
      </c>
      <c r="H32" s="27">
        <f>SUM(F32/10)</f>
        <v>0</v>
      </c>
    </row>
    <row r="33" spans="1:8" s="3" customFormat="1" ht="5.25" customHeight="1" thickTop="1">
      <c r="A33" s="4"/>
      <c r="E33" s="22"/>
      <c r="F33" s="10"/>
      <c r="G33" s="10"/>
      <c r="H33" s="22"/>
    </row>
    <row r="34" spans="1:8" s="3" customFormat="1" ht="9" customHeight="1">
      <c r="A34" s="4" t="s">
        <v>15</v>
      </c>
      <c r="E34" s="22"/>
      <c r="F34" s="10"/>
      <c r="G34" s="10"/>
      <c r="H34" s="22"/>
    </row>
    <row r="35" spans="1:10" s="3" customFormat="1" ht="9" customHeight="1">
      <c r="A35" s="50" t="s">
        <v>38</v>
      </c>
      <c r="B35" s="50"/>
      <c r="C35" s="50"/>
      <c r="D35" s="50"/>
      <c r="E35" s="50"/>
      <c r="F35" s="50"/>
      <c r="G35" s="22"/>
      <c r="H35" s="10"/>
      <c r="I35" s="10"/>
      <c r="J35" s="22"/>
    </row>
    <row r="36" spans="1:5" s="3" customFormat="1" ht="9.75" customHeight="1">
      <c r="A36" s="4"/>
      <c r="E36" s="9"/>
    </row>
    <row r="37" spans="1:10" s="3" customFormat="1" ht="36.75" customHeight="1">
      <c r="A37" s="71" t="s">
        <v>37</v>
      </c>
      <c r="B37" s="71"/>
      <c r="C37" s="71"/>
      <c r="D37" s="71"/>
      <c r="E37" s="71"/>
      <c r="F37" s="71"/>
      <c r="G37" s="71"/>
      <c r="H37" s="71"/>
      <c r="I37" s="41"/>
      <c r="J37" s="41"/>
    </row>
    <row r="38" spans="1:8" s="5" customFormat="1" ht="8.25" customHeight="1">
      <c r="A38" s="96"/>
      <c r="B38" s="96"/>
      <c r="C38" s="96"/>
      <c r="D38" s="96"/>
      <c r="E38" s="96"/>
      <c r="F38" s="96"/>
      <c r="G38" s="96"/>
      <c r="H38" s="96"/>
    </row>
    <row r="39" spans="1:8" s="3" customFormat="1" ht="9.75" customHeight="1">
      <c r="A39" s="99" t="s">
        <v>32</v>
      </c>
      <c r="B39" s="99"/>
      <c r="C39" s="99"/>
      <c r="D39" s="99"/>
      <c r="F39" s="56" t="s">
        <v>12</v>
      </c>
      <c r="G39" s="56"/>
      <c r="H39" s="56"/>
    </row>
    <row r="40" spans="1:8" s="3" customFormat="1" ht="9">
      <c r="A40" s="99"/>
      <c r="B40" s="99"/>
      <c r="C40" s="99"/>
      <c r="D40" s="99"/>
      <c r="F40" s="56"/>
      <c r="G40" s="56"/>
      <c r="H40" s="56"/>
    </row>
    <row r="41" spans="1:8" s="3" customFormat="1" ht="36" customHeight="1">
      <c r="A41" s="94"/>
      <c r="B41" s="94"/>
      <c r="C41" s="94"/>
      <c r="D41" s="94"/>
      <c r="F41" s="95"/>
      <c r="G41" s="95"/>
      <c r="H41" s="95"/>
    </row>
    <row r="42" s="3" customFormat="1" ht="9">
      <c r="A42" s="4"/>
    </row>
    <row r="43" s="3" customFormat="1" ht="9">
      <c r="A43" s="4"/>
    </row>
    <row r="44" s="3" customFormat="1" ht="9">
      <c r="A44" s="4"/>
    </row>
    <row r="45" s="3" customFormat="1" ht="9">
      <c r="A45" s="4"/>
    </row>
    <row r="46" s="3" customFormat="1" ht="9">
      <c r="A46" s="4"/>
    </row>
    <row r="47" s="3" customFormat="1" ht="9">
      <c r="A47" s="4"/>
    </row>
    <row r="48" s="3" customFormat="1" ht="9">
      <c r="A48" s="4"/>
    </row>
    <row r="49" s="3" customFormat="1" ht="9">
      <c r="A49" s="4"/>
    </row>
    <row r="50" s="3" customFormat="1" ht="9">
      <c r="A50" s="4"/>
    </row>
    <row r="51" s="3" customFormat="1" ht="9">
      <c r="A51" s="4"/>
    </row>
    <row r="52" s="3" customFormat="1" ht="9">
      <c r="A52" s="4"/>
    </row>
    <row r="53" s="3" customFormat="1" ht="9">
      <c r="A53" s="4"/>
    </row>
    <row r="54" s="3" customFormat="1" ht="9">
      <c r="A54" s="4"/>
    </row>
    <row r="55" s="3" customFormat="1" ht="9">
      <c r="A55" s="4"/>
    </row>
    <row r="56" s="3" customFormat="1" ht="9">
      <c r="A56" s="4"/>
    </row>
    <row r="57" s="3" customFormat="1" ht="9">
      <c r="A57" s="4"/>
    </row>
    <row r="58" s="3" customFormat="1" ht="9">
      <c r="A58" s="4"/>
    </row>
    <row r="59" s="3" customFormat="1" ht="9">
      <c r="A59" s="4"/>
    </row>
    <row r="60" s="3" customFormat="1" ht="9">
      <c r="A60" s="4"/>
    </row>
    <row r="61" s="3" customFormat="1" ht="9">
      <c r="A61" s="4"/>
    </row>
    <row r="62" s="3" customFormat="1" ht="9">
      <c r="A62" s="4"/>
    </row>
    <row r="63" s="3" customFormat="1" ht="9">
      <c r="A63" s="4"/>
    </row>
    <row r="64" s="3" customFormat="1" ht="9">
      <c r="A64" s="4"/>
    </row>
    <row r="65" s="3" customFormat="1" ht="9">
      <c r="A65" s="4"/>
    </row>
    <row r="66" s="3" customFormat="1" ht="9">
      <c r="A66" s="4"/>
    </row>
    <row r="67" s="3" customFormat="1" ht="9">
      <c r="A67" s="4"/>
    </row>
    <row r="68" s="3" customFormat="1" ht="9">
      <c r="A68" s="4"/>
    </row>
    <row r="69" s="3" customFormat="1" ht="9">
      <c r="A69" s="4"/>
    </row>
    <row r="70" s="3" customFormat="1" ht="9">
      <c r="A70" s="4"/>
    </row>
    <row r="71" s="3" customFormat="1" ht="9"/>
    <row r="72" s="3" customFormat="1" ht="9"/>
    <row r="73" s="3" customFormat="1" ht="9"/>
    <row r="74" s="3" customFormat="1" ht="9"/>
    <row r="75" s="3" customFormat="1" ht="9"/>
    <row r="76" s="3" customFormat="1" ht="9"/>
    <row r="77" s="3" customFormat="1" ht="9"/>
    <row r="78" s="3" customFormat="1" ht="9"/>
    <row r="79" s="3" customFormat="1" ht="9"/>
    <row r="80" s="3" customFormat="1" ht="9"/>
    <row r="81" s="3" customFormat="1" ht="9"/>
    <row r="82" s="3" customFormat="1" ht="9"/>
    <row r="83" s="3" customFormat="1" ht="9"/>
    <row r="84" s="3" customFormat="1" ht="9"/>
    <row r="85" s="3" customFormat="1" ht="9"/>
    <row r="86" s="3" customFormat="1" ht="9"/>
    <row r="87" s="3" customFormat="1" ht="9"/>
    <row r="88" s="3" customFormat="1" ht="9"/>
    <row r="89" s="3" customFormat="1" ht="9"/>
    <row r="90" s="3" customFormat="1" ht="9"/>
    <row r="91" s="3" customFormat="1" ht="9"/>
    <row r="92" s="3" customFormat="1" ht="9"/>
    <row r="93" s="3" customFormat="1" ht="9"/>
    <row r="94" s="3" customFormat="1" ht="9"/>
    <row r="95" s="3" customFormat="1" ht="9"/>
    <row r="96" s="3" customFormat="1" ht="9"/>
    <row r="97" s="3" customFormat="1" ht="9"/>
    <row r="98" s="3" customFormat="1" ht="9"/>
    <row r="99" s="3" customFormat="1" ht="9"/>
    <row r="100" s="3" customFormat="1" ht="9"/>
    <row r="101" s="3" customFormat="1" ht="9"/>
    <row r="102" s="3" customFormat="1" ht="9"/>
    <row r="103" s="3" customFormat="1" ht="9"/>
    <row r="104" s="3" customFormat="1" ht="9"/>
    <row r="105" s="3" customFormat="1" ht="9"/>
    <row r="106" s="3" customFormat="1" ht="9"/>
    <row r="107" s="3" customFormat="1" ht="9"/>
    <row r="108" s="3" customFormat="1" ht="9"/>
    <row r="109" s="3" customFormat="1" ht="9"/>
    <row r="110" s="3" customFormat="1" ht="9"/>
    <row r="111" s="3" customFormat="1" ht="9"/>
    <row r="112" s="3" customFormat="1" ht="9"/>
    <row r="113" s="3" customFormat="1" ht="9"/>
    <row r="114" s="3" customFormat="1" ht="9"/>
    <row r="115" s="3" customFormat="1" ht="9"/>
    <row r="116" s="3" customFormat="1" ht="9"/>
    <row r="117" s="3" customFormat="1" ht="9"/>
    <row r="118" s="3" customFormat="1" ht="9"/>
    <row r="119" s="3" customFormat="1" ht="9"/>
    <row r="120" s="3" customFormat="1" ht="9"/>
    <row r="121" s="3" customFormat="1" ht="9"/>
    <row r="122" s="3" customFormat="1" ht="9"/>
    <row r="123" s="3" customFormat="1" ht="9"/>
    <row r="124" s="3" customFormat="1" ht="9"/>
    <row r="125" s="3" customFormat="1" ht="9"/>
    <row r="126" s="3" customFormat="1" ht="9"/>
    <row r="127" s="3" customFormat="1" ht="9"/>
    <row r="128" s="3" customFormat="1" ht="9"/>
    <row r="129" s="3" customFormat="1" ht="9"/>
    <row r="130" s="3" customFormat="1" ht="9"/>
    <row r="131" s="3" customFormat="1" ht="9"/>
    <row r="132" s="3" customFormat="1" ht="9"/>
    <row r="133" s="3" customFormat="1" ht="9"/>
    <row r="134" s="3" customFormat="1" ht="9"/>
    <row r="135" s="3" customFormat="1" ht="9"/>
    <row r="136" s="3" customFormat="1" ht="9"/>
    <row r="137" s="3" customFormat="1" ht="9"/>
    <row r="138" s="3" customFormat="1" ht="9"/>
    <row r="139" s="3" customFormat="1" ht="9"/>
    <row r="140" s="3" customFormat="1" ht="9"/>
    <row r="141" s="3" customFormat="1" ht="9"/>
    <row r="142" s="3" customFormat="1" ht="9"/>
    <row r="143" s="3" customFormat="1" ht="9"/>
    <row r="144" s="3" customFormat="1" ht="9"/>
    <row r="145" s="3" customFormat="1" ht="9"/>
    <row r="146" s="3" customFormat="1" ht="9"/>
    <row r="147" s="3" customFormat="1" ht="9"/>
    <row r="148" s="3" customFormat="1" ht="9"/>
    <row r="149" s="3" customFormat="1" ht="9"/>
    <row r="150" s="3" customFormat="1" ht="9"/>
    <row r="151" s="3" customFormat="1" ht="9"/>
    <row r="152" s="3" customFormat="1" ht="9"/>
    <row r="153" s="3" customFormat="1" ht="9"/>
    <row r="154" s="3" customFormat="1" ht="9"/>
    <row r="155" s="3" customFormat="1" ht="9"/>
    <row r="156" s="3" customFormat="1" ht="9"/>
    <row r="157" s="3" customFormat="1" ht="9"/>
    <row r="158" s="3" customFormat="1" ht="9"/>
    <row r="159" s="3" customFormat="1" ht="9"/>
    <row r="160" s="3" customFormat="1" ht="9"/>
    <row r="161" s="3" customFormat="1" ht="9"/>
    <row r="162" s="3" customFormat="1" ht="9"/>
    <row r="163" s="3" customFormat="1" ht="9"/>
    <row r="164" s="3" customFormat="1" ht="9"/>
    <row r="165" s="3" customFormat="1" ht="9"/>
    <row r="166" s="3" customFormat="1" ht="9"/>
    <row r="167" s="3" customFormat="1" ht="9"/>
    <row r="168" s="3" customFormat="1" ht="9"/>
    <row r="169" s="3" customFormat="1" ht="9"/>
    <row r="170" s="3" customFormat="1" ht="9"/>
    <row r="171" s="3" customFormat="1" ht="9"/>
    <row r="172" s="3" customFormat="1" ht="9"/>
    <row r="173" s="3" customFormat="1" ht="9"/>
    <row r="174" s="3" customFormat="1" ht="9"/>
    <row r="175" s="3" customFormat="1" ht="9"/>
    <row r="176" s="3" customFormat="1" ht="9"/>
    <row r="177" s="3" customFormat="1" ht="9"/>
    <row r="178" s="3" customFormat="1" ht="9"/>
    <row r="179" s="3" customFormat="1" ht="9"/>
    <row r="180" s="3" customFormat="1" ht="9"/>
    <row r="181" s="3" customFormat="1" ht="9"/>
    <row r="182" s="3" customFormat="1" ht="9"/>
  </sheetData>
  <sheetProtection password="CF73" sheet="1"/>
  <mergeCells count="43">
    <mergeCell ref="A6:E6"/>
    <mergeCell ref="A5:E5"/>
    <mergeCell ref="A3:H3"/>
    <mergeCell ref="B12:D12"/>
    <mergeCell ref="B13:D13"/>
    <mergeCell ref="B14:D14"/>
    <mergeCell ref="A11:D11"/>
    <mergeCell ref="F11:H11"/>
    <mergeCell ref="F12:H12"/>
    <mergeCell ref="B17:D17"/>
    <mergeCell ref="B16:D16"/>
    <mergeCell ref="B15:D15"/>
    <mergeCell ref="A21:D21"/>
    <mergeCell ref="F15:H15"/>
    <mergeCell ref="F16:H16"/>
    <mergeCell ref="F17:H17"/>
    <mergeCell ref="A20:H20"/>
    <mergeCell ref="A1:B1"/>
    <mergeCell ref="F1:H1"/>
    <mergeCell ref="F13:H13"/>
    <mergeCell ref="F14:H14"/>
    <mergeCell ref="F21:H21"/>
    <mergeCell ref="A27:C27"/>
    <mergeCell ref="B22:D22"/>
    <mergeCell ref="B23:D23"/>
    <mergeCell ref="F23:H23"/>
    <mergeCell ref="A8:H9"/>
    <mergeCell ref="A41:D41"/>
    <mergeCell ref="F41:H41"/>
    <mergeCell ref="B29:C29"/>
    <mergeCell ref="A37:H37"/>
    <mergeCell ref="A38:H38"/>
    <mergeCell ref="G30:H30"/>
    <mergeCell ref="G31:H31"/>
    <mergeCell ref="A39:D40"/>
    <mergeCell ref="F39:H40"/>
    <mergeCell ref="B30:C30"/>
    <mergeCell ref="F22:H22"/>
    <mergeCell ref="B31:C31"/>
    <mergeCell ref="A26:H26"/>
    <mergeCell ref="G29:H29"/>
    <mergeCell ref="B28:C28"/>
    <mergeCell ref="G28:H28"/>
  </mergeCell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2014-07-24T13:42:32Z</cp:lastPrinted>
  <dcterms:created xsi:type="dcterms:W3CDTF">2006-01-30T14:36:36Z</dcterms:created>
  <dcterms:modified xsi:type="dcterms:W3CDTF">2014-07-24T13:50:58Z</dcterms:modified>
  <cp:category/>
  <cp:version/>
  <cp:contentType/>
  <cp:contentStatus/>
</cp:coreProperties>
</file>