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<sst xmlns="http://schemas.openxmlformats.org/spreadsheetml/2006/main" count="74" uniqueCount="66">
  <si>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</si>
  <si>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</si>
  <si>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</si>
  <si>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</si>
  <si>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</si>
  <si>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</si>
  <si>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</si>
  <si>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</si>
  <si>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</si>
  <si>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</si>
  <si>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</si>
  <si>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</si>
  <si>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</si>
  <si>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</si>
  <si>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</si>
  <si>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</si>
  <si>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</si>
  <si>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</si>
  <si>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</si>
  <si>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</si>
  <si>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</si>
  <si>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</si>
  <si>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</si>
  <si>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</si>
  <si>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</si>
  <si>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</si>
  <si>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</si>
  <si>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</si>
  <si>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</si>
  <si>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</si>
  <si>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</si>
  <si>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</si>
  <si>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</si>
  <si>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</si>
  <si>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</si>
  <si>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</si>
  <si>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</si>
  <si>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>e.</t>
  </si>
  <si>
    <t>3.</t>
  </si>
  <si>
    <t>Erfahrungsnote / Note d'expérience / nota dei luoghi di formazione</t>
  </si>
  <si>
    <t>Erfahrungsnote / Note d'expérience / Nota dei luoghi di formazione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</si>
  <si>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</si>
  <si>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</si>
  <si>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</si>
  <si>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</si>
  <si>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</si>
  <si>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t>Arbeitsvorbereitung und Rapporte / Préparation du travail Rapports / Lavori preparatori e rapporti</t>
  </si>
  <si>
    <t>5.</t>
  </si>
  <si>
    <t>Sicherheit, Gesundheit und Umwelt / Sécurité, santé, environnement / Sicurezza, salute e ambiente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</si>
  <si>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</si>
  <si>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</si>
  <si>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</si>
  <si>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Praktische Arbeiten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(18 ore)</t>
    </r>
  </si>
  <si>
    <t>Randabschlüsse, Betonsteinpflästerungen, Reihenpflästerungen / Bords de revètements, Pavés en böton, Pavés en rangées / Delimitatione Pavimentationi in pietra artificiale Selciati a fila</t>
  </si>
  <si>
    <t>Planiearbeiten / Travaux de planie / Plania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</si>
  <si>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</si>
  <si>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</si>
  <si>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</si>
  <si>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</si>
  <si>
    <t>Noten**/
Notes**/
Note**</t>
  </si>
  <si>
    <t>Produkt/
Produits/
Prodotto</t>
  </si>
  <si>
    <t>Gewicht./
Coéfficient/
Ponderaz.</t>
  </si>
  <si>
    <t>Noten/
Notes/
Note</t>
  </si>
  <si>
    <t>:100% =  Note des Qualifikationsbereichs* /
              Note de domaine de qualification* /
              Nota di settore di qualificazione*</t>
  </si>
  <si>
    <t xml:space="preserve">                        : 100% =  Gesamtnote* /
                                          Note globale* /
                                          Nota globale*</t>
  </si>
  <si>
    <t>Entwässerungen, Werkleitungen - Berufsspezifische Arbeiten Strassenbau / Evacuation des eaux, conduites de service - Travaux spécifiques aux routes / Evacuazione delle acque e condotte - Lavori specifici per la posa di pavimentazioni stradali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</si>
</sst>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top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20" xfId="0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51411</v>
      </c>
      <c r="B1" s="83" t="s">
        <v>49</v>
      </c>
      <c r="C1" s="83"/>
      <c r="D1" s="83"/>
      <c r="E1" s="84"/>
      <c r="F1" s="82" t="s">
        <v>15</v>
      </c>
      <c r="G1" s="23"/>
    </row>
    <row r="2" spans="1:7" s="3" customFormat="1" ht="14.25" customHeight="1">
      <c r="A2" s="22"/>
      <c r="B2" s="83" t="s">
        <v>50</v>
      </c>
      <c r="C2" s="83"/>
      <c r="D2" s="83"/>
      <c r="E2" s="84"/>
      <c r="F2" s="82"/>
      <c r="G2" s="46"/>
    </row>
    <row r="3" spans="2:7" s="3" customFormat="1" ht="14.25" customHeight="1">
      <c r="B3" s="85" t="s">
        <v>51</v>
      </c>
      <c r="C3" s="85"/>
      <c r="D3" s="85"/>
      <c r="E3" s="86"/>
      <c r="F3" s="87" t="s">
        <v>16</v>
      </c>
      <c r="G3" s="47"/>
    </row>
    <row r="4" spans="2:7" s="3" customFormat="1" ht="15.75" customHeight="1">
      <c r="B4" s="83"/>
      <c r="C4" s="83"/>
      <c r="D4" s="83"/>
      <c r="E4" s="84"/>
      <c r="F4" s="88"/>
      <c r="G4" s="21"/>
    </row>
    <row r="5" spans="2:5" s="2" customFormat="1" ht="9.75" customHeight="1">
      <c r="B5" s="89" t="s">
        <v>41</v>
      </c>
      <c r="C5" s="89"/>
      <c r="D5" s="89"/>
      <c r="E5" s="89"/>
    </row>
    <row r="6" spans="2:5" s="2" customFormat="1" ht="8.25" customHeight="1">
      <c r="B6" s="89"/>
      <c r="C6" s="89"/>
      <c r="D6" s="89"/>
      <c r="E6" s="89"/>
    </row>
    <row r="7" s="3" customFormat="1" ht="8.25" customHeight="1" thickBot="1">
      <c r="F7" s="37"/>
    </row>
    <row r="8" spans="1:8" s="2" customFormat="1" ht="13.5" customHeight="1">
      <c r="A8" s="18"/>
      <c r="B8" s="55" t="s">
        <v>18</v>
      </c>
      <c r="C8" s="55"/>
      <c r="D8" s="55"/>
      <c r="E8" s="55"/>
      <c r="F8" s="55"/>
      <c r="G8" s="19"/>
      <c r="H8" s="11"/>
    </row>
    <row r="9" spans="1:8" s="2" customFormat="1" ht="13.5" customHeight="1" thickBot="1">
      <c r="A9" s="56" t="s">
        <v>19</v>
      </c>
      <c r="B9" s="57"/>
      <c r="C9" s="57"/>
      <c r="D9" s="57"/>
      <c r="E9" s="57"/>
      <c r="F9" s="57"/>
      <c r="G9" s="58"/>
      <c r="H9" s="11"/>
    </row>
    <row r="10" s="3" customFormat="1" ht="11.25" customHeight="1"/>
    <row r="11" spans="1:7" s="3" customFormat="1" ht="27" customHeight="1">
      <c r="A11" s="59" t="s">
        <v>44</v>
      </c>
      <c r="B11" s="59"/>
      <c r="C11" s="59"/>
      <c r="D11" s="59"/>
      <c r="E11" s="59"/>
      <c r="F11" s="59"/>
      <c r="G11" s="59"/>
    </row>
    <row r="12" s="2" customFormat="1" ht="12.75"/>
    <row r="13" spans="1:7" s="5" customFormat="1" ht="12" customHeight="1">
      <c r="A13" s="54" t="s">
        <v>13</v>
      </c>
      <c r="B13" s="54"/>
      <c r="C13" s="54"/>
      <c r="D13" s="54"/>
      <c r="E13" s="54"/>
      <c r="F13" s="54"/>
      <c r="G13" s="54"/>
    </row>
    <row r="14" s="3" customFormat="1" ht="9"/>
    <row r="15" spans="1:7" s="3" customFormat="1" ht="9">
      <c r="A15" s="60" t="s">
        <v>0</v>
      </c>
      <c r="B15" s="60"/>
      <c r="C15" s="80"/>
      <c r="D15" s="80"/>
      <c r="E15" s="80"/>
      <c r="F15" s="80"/>
      <c r="G15" s="80"/>
    </row>
    <row r="16" spans="1:7" s="5" customFormat="1" ht="10.5" customHeight="1">
      <c r="A16" s="61"/>
      <c r="B16" s="61"/>
      <c r="C16" s="65"/>
      <c r="D16" s="65"/>
      <c r="E16" s="65"/>
      <c r="F16" s="65"/>
      <c r="G16" s="65"/>
    </row>
    <row r="17" s="3" customFormat="1" ht="9"/>
    <row r="18" spans="1:7" s="3" customFormat="1" ht="9">
      <c r="A18" s="60" t="s">
        <v>4</v>
      </c>
      <c r="B18" s="60"/>
      <c r="C18" s="81"/>
      <c r="D18" s="80"/>
      <c r="E18" s="80"/>
      <c r="F18" s="80"/>
      <c r="G18" s="80"/>
    </row>
    <row r="19" spans="1:7" s="5" customFormat="1" ht="12">
      <c r="A19" s="61"/>
      <c r="B19" s="61"/>
      <c r="C19" s="65"/>
      <c r="D19" s="65"/>
      <c r="E19" s="65"/>
      <c r="F19" s="65"/>
      <c r="G19" s="65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3" customFormat="1" ht="9">
      <c r="A23" s="69" t="s">
        <v>2</v>
      </c>
      <c r="B23" s="70"/>
      <c r="C23" s="70"/>
      <c r="D23" s="70"/>
      <c r="E23" s="70"/>
      <c r="F23" s="70"/>
      <c r="G23" s="71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2" t="s">
        <v>3</v>
      </c>
      <c r="B26" s="73"/>
      <c r="C26" s="73"/>
      <c r="D26" s="73"/>
      <c r="E26" s="73"/>
      <c r="F26" s="73"/>
      <c r="G26" s="73"/>
    </row>
    <row r="27" s="3" customFormat="1" ht="9"/>
    <row r="28" spans="1:7" s="3" customFormat="1" ht="35.25" customHeight="1">
      <c r="A28" s="74" t="s">
        <v>34</v>
      </c>
      <c r="B28" s="75"/>
      <c r="C28" s="75"/>
      <c r="D28" s="75"/>
      <c r="E28" s="75"/>
      <c r="F28" s="75"/>
      <c r="G28" s="75"/>
    </row>
    <row r="29" s="3" customFormat="1" ht="4.5" customHeight="1"/>
    <row r="30" spans="1:7" s="3" customFormat="1" ht="167.2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5</v>
      </c>
      <c r="B32" s="79"/>
      <c r="C32" s="79"/>
      <c r="E32" s="79" t="s">
        <v>14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1.5" customHeight="1">
      <c r="A34" s="64"/>
      <c r="B34" s="65"/>
      <c r="C34" s="65"/>
      <c r="E34" s="65"/>
      <c r="F34" s="65"/>
      <c r="G34" s="65"/>
    </row>
    <row r="35" spans="5:7" s="3" customFormat="1" ht="33.75" customHeight="1">
      <c r="E35" s="65"/>
      <c r="F35" s="65"/>
      <c r="G35" s="65"/>
    </row>
    <row r="36" spans="5:7" s="3" customFormat="1" ht="15.75" customHeight="1">
      <c r="E36" s="10"/>
      <c r="F36" s="10"/>
      <c r="G36" s="10"/>
    </row>
    <row r="37" spans="1:7" s="3" customFormat="1" ht="9">
      <c r="A37" s="62" t="s">
        <v>35</v>
      </c>
      <c r="B37" s="63"/>
      <c r="C37" s="63"/>
      <c r="D37" s="63"/>
      <c r="E37" s="63"/>
      <c r="F37" s="63"/>
      <c r="G37" s="63"/>
    </row>
    <row r="38" spans="1:7" s="3" customFormat="1" ht="9">
      <c r="A38" s="63"/>
      <c r="B38" s="63"/>
      <c r="C38" s="63"/>
      <c r="D38" s="63"/>
      <c r="E38" s="63"/>
      <c r="F38" s="63"/>
      <c r="G38" s="63"/>
    </row>
    <row r="39" spans="1:7" s="3" customFormat="1" ht="19.5" customHeight="1">
      <c r="A39" s="63"/>
      <c r="B39" s="63"/>
      <c r="C39" s="63"/>
      <c r="D39" s="63"/>
      <c r="E39" s="63"/>
      <c r="F39" s="63"/>
      <c r="G39" s="63"/>
    </row>
    <row r="40" spans="1:7" s="3" customFormat="1" ht="9" hidden="1">
      <c r="A40" s="63"/>
      <c r="B40" s="63"/>
      <c r="C40" s="63"/>
      <c r="D40" s="63"/>
      <c r="E40" s="63"/>
      <c r="F40" s="63"/>
      <c r="G40" s="63"/>
    </row>
    <row r="41" spans="1:7" s="3" customFormat="1" ht="16.5" customHeight="1">
      <c r="A41" s="52" t="s">
        <v>28</v>
      </c>
      <c r="B41" s="53"/>
      <c r="C41" s="53"/>
      <c r="D41" s="53"/>
      <c r="E41" s="53"/>
      <c r="F41" s="53"/>
      <c r="G41" s="53"/>
    </row>
    <row r="42" s="3" customFormat="1" ht="120.75" customHeight="1"/>
  </sheetData>
  <sheetProtection password="CF73" sheet="1"/>
  <mergeCells count="28"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&amp;R&amp;D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Zeros="0" zoomScalePageLayoutView="0" workbookViewId="0" topLeftCell="A4">
      <selection activeCell="M18" sqref="M1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140625" style="0" customWidth="1"/>
    <col min="5" max="5" width="7.28125" style="0" customWidth="1"/>
    <col min="6" max="6" width="7.7109375" style="0" customWidth="1"/>
    <col min="7" max="7" width="7.28125" style="0" customWidth="1"/>
    <col min="8" max="8" width="9.00390625" style="0" customWidth="1"/>
    <col min="9" max="9" width="16.7109375" style="0" customWidth="1"/>
    <col min="10" max="10" width="10.28125" style="0" customWidth="1"/>
  </cols>
  <sheetData>
    <row r="1" spans="1:10" s="3" customFormat="1" ht="25.5" customHeight="1">
      <c r="A1" s="85">
        <v>51411</v>
      </c>
      <c r="B1" s="85"/>
      <c r="F1" s="120" t="s">
        <v>17</v>
      </c>
      <c r="G1" s="84"/>
      <c r="H1" s="108">
        <f>REPT(Vorderseite!C15,1)</f>
      </c>
      <c r="I1" s="108"/>
      <c r="J1" s="108"/>
    </row>
    <row r="2" s="3" customFormat="1" ht="13.5" customHeight="1"/>
    <row r="3" spans="1:10" s="3" customFormat="1" ht="9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" customFormat="1" ht="3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2" s="3" customFormat="1" ht="30" customHeight="1">
      <c r="A6" s="98" t="s">
        <v>6</v>
      </c>
      <c r="B6" s="99"/>
      <c r="C6" s="99"/>
      <c r="D6" s="100"/>
      <c r="E6" s="49" t="s">
        <v>59</v>
      </c>
      <c r="F6" s="49" t="s">
        <v>61</v>
      </c>
      <c r="G6" s="49" t="s">
        <v>60</v>
      </c>
      <c r="H6" s="98" t="s">
        <v>8</v>
      </c>
      <c r="I6" s="99"/>
      <c r="J6" s="100"/>
      <c r="L6" s="50">
        <v>1</v>
      </c>
    </row>
    <row r="7" spans="1:12" s="3" customFormat="1" ht="29.25" customHeight="1">
      <c r="A7" s="29" t="s">
        <v>7</v>
      </c>
      <c r="B7" s="102" t="s">
        <v>48</v>
      </c>
      <c r="C7" s="103"/>
      <c r="D7" s="104"/>
      <c r="E7" s="36"/>
      <c r="F7" s="51">
        <v>0.05</v>
      </c>
      <c r="G7" s="30">
        <f>SUM(E7*5)</f>
        <v>0</v>
      </c>
      <c r="H7" s="93"/>
      <c r="I7" s="94"/>
      <c r="J7" s="95"/>
      <c r="L7" s="50">
        <v>1.5</v>
      </c>
    </row>
    <row r="8" spans="1:12" s="3" customFormat="1" ht="29.25" customHeight="1">
      <c r="A8" s="29" t="s">
        <v>9</v>
      </c>
      <c r="B8" s="90" t="s">
        <v>46</v>
      </c>
      <c r="C8" s="91"/>
      <c r="D8" s="92"/>
      <c r="E8" s="36"/>
      <c r="F8" s="51">
        <v>0.05</v>
      </c>
      <c r="G8" s="30">
        <f>SUM(E8*5)</f>
        <v>0</v>
      </c>
      <c r="H8" s="93"/>
      <c r="I8" s="94"/>
      <c r="J8" s="95"/>
      <c r="L8" s="50">
        <v>2</v>
      </c>
    </row>
    <row r="9" spans="1:12" s="3" customFormat="1" ht="37.5" customHeight="1">
      <c r="A9" s="29" t="s">
        <v>38</v>
      </c>
      <c r="B9" s="102" t="s">
        <v>53</v>
      </c>
      <c r="C9" s="103"/>
      <c r="D9" s="104"/>
      <c r="E9" s="36"/>
      <c r="F9" s="51">
        <v>0.3</v>
      </c>
      <c r="G9" s="30">
        <f>SUM(E9*30)</f>
        <v>0</v>
      </c>
      <c r="H9" s="93"/>
      <c r="I9" s="94"/>
      <c r="J9" s="95"/>
      <c r="L9" s="50">
        <v>2.5</v>
      </c>
    </row>
    <row r="10" spans="1:12" s="3" customFormat="1" ht="29.25" customHeight="1">
      <c r="A10" s="29" t="s">
        <v>45</v>
      </c>
      <c r="B10" s="105" t="s">
        <v>54</v>
      </c>
      <c r="C10" s="103"/>
      <c r="D10" s="104"/>
      <c r="E10" s="36"/>
      <c r="F10" s="51">
        <v>0.3</v>
      </c>
      <c r="G10" s="30">
        <f>SUM(E10*30)</f>
        <v>0</v>
      </c>
      <c r="H10" s="93"/>
      <c r="I10" s="94"/>
      <c r="J10" s="95"/>
      <c r="L10" s="50">
        <v>3</v>
      </c>
    </row>
    <row r="11" spans="1:12" s="3" customFormat="1" ht="46.5" customHeight="1" thickBot="1">
      <c r="A11" s="29" t="s">
        <v>47</v>
      </c>
      <c r="B11" s="90" t="s">
        <v>65</v>
      </c>
      <c r="C11" s="91"/>
      <c r="D11" s="92"/>
      <c r="E11" s="36"/>
      <c r="F11" s="51">
        <v>0.3</v>
      </c>
      <c r="G11" s="30">
        <f>SUM(E11*30)</f>
        <v>0</v>
      </c>
      <c r="H11" s="93"/>
      <c r="I11" s="94"/>
      <c r="J11" s="95"/>
      <c r="L11" s="50">
        <v>3.5</v>
      </c>
    </row>
    <row r="12" spans="1:12" s="3" customFormat="1" ht="28.5" customHeight="1" thickBot="1" thickTop="1">
      <c r="A12" s="24"/>
      <c r="B12" s="9"/>
      <c r="C12" s="24"/>
      <c r="D12" s="28" t="s">
        <v>21</v>
      </c>
      <c r="E12" s="28"/>
      <c r="F12" s="31" t="s">
        <v>22</v>
      </c>
      <c r="G12" s="27">
        <f>SUM(G7:G11)</f>
        <v>0</v>
      </c>
      <c r="H12" s="113" t="s">
        <v>63</v>
      </c>
      <c r="I12" s="114"/>
      <c r="J12" s="26">
        <f>SUM(G12)/100</f>
        <v>0</v>
      </c>
      <c r="L12" s="50">
        <v>4</v>
      </c>
    </row>
    <row r="13" s="3" customFormat="1" ht="8.25" customHeight="1" thickTop="1">
      <c r="L13" s="50">
        <v>4.5</v>
      </c>
    </row>
    <row r="14" spans="1:12" s="5" customFormat="1" ht="12.75" customHeight="1">
      <c r="A14" s="106" t="s">
        <v>40</v>
      </c>
      <c r="B14" s="106"/>
      <c r="C14" s="106"/>
      <c r="D14" s="106"/>
      <c r="E14" s="106"/>
      <c r="F14" s="106"/>
      <c r="G14" s="106"/>
      <c r="H14" s="106"/>
      <c r="I14" s="106"/>
      <c r="J14" s="107"/>
      <c r="L14" s="50">
        <v>5</v>
      </c>
    </row>
    <row r="15" spans="1:12" s="3" customFormat="1" ht="28.5" customHeight="1">
      <c r="A15" s="124"/>
      <c r="B15" s="125"/>
      <c r="C15" s="125"/>
      <c r="D15" s="125"/>
      <c r="E15" s="125"/>
      <c r="F15" s="49" t="s">
        <v>59</v>
      </c>
      <c r="G15" s="99" t="s">
        <v>8</v>
      </c>
      <c r="H15" s="122"/>
      <c r="I15" s="122"/>
      <c r="J15" s="123"/>
      <c r="L15" s="50">
        <v>5.5</v>
      </c>
    </row>
    <row r="16" spans="1:12" s="3" customFormat="1" ht="30.75" customHeight="1">
      <c r="A16" s="29" t="s">
        <v>23</v>
      </c>
      <c r="B16" s="90" t="s">
        <v>43</v>
      </c>
      <c r="C16" s="91"/>
      <c r="D16" s="91"/>
      <c r="E16" s="91"/>
      <c r="F16" s="44"/>
      <c r="G16" s="95"/>
      <c r="H16" s="101"/>
      <c r="I16" s="101"/>
      <c r="J16" s="101"/>
      <c r="L16" s="50">
        <v>6</v>
      </c>
    </row>
    <row r="17" spans="1:10" s="3" customFormat="1" ht="30.75" customHeight="1" thickBot="1">
      <c r="A17" s="29" t="s">
        <v>24</v>
      </c>
      <c r="B17" s="90" t="s">
        <v>42</v>
      </c>
      <c r="C17" s="91"/>
      <c r="D17" s="91"/>
      <c r="E17" s="92"/>
      <c r="F17" s="44"/>
      <c r="G17" s="95"/>
      <c r="H17" s="101"/>
      <c r="I17" s="101"/>
      <c r="J17" s="121"/>
    </row>
    <row r="18" spans="1:10" s="3" customFormat="1" ht="28.5" customHeight="1" thickBot="1" thickTop="1">
      <c r="A18" s="6"/>
      <c r="B18" s="7"/>
      <c r="C18" s="7"/>
      <c r="D18" s="41"/>
      <c r="E18" s="42" t="s">
        <v>32</v>
      </c>
      <c r="F18" s="45">
        <f>SUM(F16:F17)</f>
        <v>0</v>
      </c>
      <c r="G18" s="43"/>
      <c r="H18" s="43" t="s">
        <v>33</v>
      </c>
      <c r="I18" s="48" t="s">
        <v>36</v>
      </c>
      <c r="J18" s="32">
        <f>SUM(F18/2)</f>
        <v>0</v>
      </c>
    </row>
    <row r="19" spans="1:7" s="3" customFormat="1" ht="9" customHeight="1" thickTop="1">
      <c r="A19" s="4"/>
      <c r="G19" s="8"/>
    </row>
    <row r="20" spans="1:10" s="5" customFormat="1" ht="12">
      <c r="A20" s="131" t="s">
        <v>31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7" s="3" customFormat="1" ht="3.75" customHeight="1">
      <c r="A21" s="4"/>
      <c r="G21" s="8"/>
    </row>
    <row r="22" spans="1:10" s="3" customFormat="1" ht="30" customHeight="1">
      <c r="A22" s="126" t="s">
        <v>30</v>
      </c>
      <c r="B22" s="127"/>
      <c r="C22" s="127"/>
      <c r="D22" s="128"/>
      <c r="E22" s="49" t="s">
        <v>62</v>
      </c>
      <c r="F22" s="49" t="s">
        <v>61</v>
      </c>
      <c r="G22" s="49" t="s">
        <v>60</v>
      </c>
      <c r="H22" s="98" t="s">
        <v>8</v>
      </c>
      <c r="I22" s="99"/>
      <c r="J22" s="100"/>
    </row>
    <row r="23" spans="1:10" s="3" customFormat="1" ht="28.5" customHeight="1">
      <c r="A23" s="29" t="s">
        <v>23</v>
      </c>
      <c r="B23" s="118" t="s">
        <v>29</v>
      </c>
      <c r="C23" s="118"/>
      <c r="D23" s="118"/>
      <c r="E23" s="30">
        <f>SUM(J12)</f>
        <v>0</v>
      </c>
      <c r="F23" s="51">
        <v>0.4</v>
      </c>
      <c r="G23" s="30">
        <f>SUM(E23*40)</f>
        <v>0</v>
      </c>
      <c r="H23" s="115"/>
      <c r="I23" s="116"/>
      <c r="J23" s="117"/>
    </row>
    <row r="24" spans="1:10" s="3" customFormat="1" ht="28.5" customHeight="1">
      <c r="A24" s="29" t="s">
        <v>24</v>
      </c>
      <c r="B24" s="90" t="s">
        <v>55</v>
      </c>
      <c r="C24" s="91"/>
      <c r="D24" s="92"/>
      <c r="E24" s="36"/>
      <c r="F24" s="51">
        <v>0.1</v>
      </c>
      <c r="G24" s="30">
        <f>SUM(E24*10)</f>
        <v>0</v>
      </c>
      <c r="H24" s="115"/>
      <c r="I24" s="116"/>
      <c r="J24" s="117"/>
    </row>
    <row r="25" spans="1:10" s="3" customFormat="1" ht="28.5" customHeight="1">
      <c r="A25" s="29" t="s">
        <v>25</v>
      </c>
      <c r="B25" s="90" t="s">
        <v>56</v>
      </c>
      <c r="C25" s="91"/>
      <c r="D25" s="92"/>
      <c r="E25" s="36"/>
      <c r="F25" s="51">
        <v>0.1</v>
      </c>
      <c r="G25" s="30">
        <f>SUM(E25*10)</f>
        <v>0</v>
      </c>
      <c r="H25" s="115"/>
      <c r="I25" s="116"/>
      <c r="J25" s="117"/>
    </row>
    <row r="26" spans="1:10" s="3" customFormat="1" ht="28.5" customHeight="1">
      <c r="A26" s="29" t="s">
        <v>26</v>
      </c>
      <c r="B26" s="90" t="s">
        <v>20</v>
      </c>
      <c r="C26" s="91"/>
      <c r="D26" s="92"/>
      <c r="E26" s="36"/>
      <c r="F26" s="51">
        <v>0.2</v>
      </c>
      <c r="G26" s="30">
        <f>SUM(E26*20)</f>
        <v>0</v>
      </c>
      <c r="H26" s="96"/>
      <c r="I26" s="96"/>
      <c r="J26" s="97"/>
    </row>
    <row r="27" spans="1:10" s="3" customFormat="1" ht="28.5" customHeight="1" thickBot="1">
      <c r="A27" s="29" t="s">
        <v>37</v>
      </c>
      <c r="B27" s="118" t="s">
        <v>39</v>
      </c>
      <c r="C27" s="118"/>
      <c r="D27" s="118"/>
      <c r="E27" s="30">
        <f>SUM(J18)</f>
        <v>0</v>
      </c>
      <c r="F27" s="51">
        <v>0.2</v>
      </c>
      <c r="G27" s="30">
        <f>SUM(E27*20)</f>
        <v>0</v>
      </c>
      <c r="H27" s="115"/>
      <c r="I27" s="116"/>
      <c r="J27" s="117"/>
    </row>
    <row r="28" spans="1:10" s="3" customFormat="1" ht="28.5" customHeight="1" thickBot="1">
      <c r="A28" s="6"/>
      <c r="B28" s="7"/>
      <c r="C28" s="7"/>
      <c r="D28" s="31"/>
      <c r="E28" s="38"/>
      <c r="F28" s="31" t="s">
        <v>22</v>
      </c>
      <c r="G28" s="40">
        <f>SUM(G23:G27)</f>
        <v>0</v>
      </c>
      <c r="H28" s="129" t="s">
        <v>64</v>
      </c>
      <c r="I28" s="130"/>
      <c r="J28" s="39">
        <f>SUM(G28)/100</f>
        <v>0</v>
      </c>
    </row>
    <row r="29" spans="1:10" s="3" customFormat="1" ht="9.75" customHeight="1">
      <c r="A29" s="4"/>
      <c r="G29" s="20"/>
      <c r="H29" s="9"/>
      <c r="I29" s="9"/>
      <c r="J29" s="20"/>
    </row>
    <row r="30" spans="1:10" s="3" customFormat="1" ht="12" customHeight="1">
      <c r="A30" s="119" t="s">
        <v>57</v>
      </c>
      <c r="B30" s="119"/>
      <c r="C30" s="119"/>
      <c r="D30" s="119"/>
      <c r="E30" s="119"/>
      <c r="F30" s="119"/>
      <c r="G30" s="20"/>
      <c r="H30" s="9"/>
      <c r="I30" s="9"/>
      <c r="J30" s="20"/>
    </row>
    <row r="31" spans="1:10" s="3" customFormat="1" ht="18" customHeight="1">
      <c r="A31" s="112" t="s">
        <v>58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s="3" customFormat="1" ht="48" customHeight="1">
      <c r="A32" s="74" t="s">
        <v>27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7" s="3" customFormat="1" ht="3" customHeight="1">
      <c r="A33" s="4"/>
      <c r="G33" s="8"/>
    </row>
    <row r="34" spans="1:10" s="5" customFormat="1" ht="11.25" customHeight="1">
      <c r="A34" s="111" t="s">
        <v>11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7" s="3" customFormat="1" ht="3" customHeight="1">
      <c r="A35" s="4"/>
      <c r="G35" s="8"/>
    </row>
    <row r="36" spans="1:10" s="3" customFormat="1" ht="9" customHeight="1">
      <c r="A36" s="112" t="s">
        <v>12</v>
      </c>
      <c r="B36" s="112"/>
      <c r="C36" s="112"/>
      <c r="D36" s="112"/>
      <c r="E36" s="33"/>
      <c r="F36" s="33"/>
      <c r="G36" s="34"/>
      <c r="H36" s="60" t="s">
        <v>10</v>
      </c>
      <c r="I36" s="60"/>
      <c r="J36" s="60"/>
    </row>
    <row r="37" spans="1:10" s="3" customFormat="1" ht="9">
      <c r="A37" s="112"/>
      <c r="B37" s="112"/>
      <c r="C37" s="112"/>
      <c r="D37" s="112"/>
      <c r="E37" s="33"/>
      <c r="F37" s="33"/>
      <c r="G37" s="34"/>
      <c r="H37" s="60"/>
      <c r="I37" s="60"/>
      <c r="J37" s="60"/>
    </row>
    <row r="38" spans="1:10" s="3" customFormat="1" ht="30" customHeight="1">
      <c r="A38" s="109"/>
      <c r="B38" s="109"/>
      <c r="C38" s="109"/>
      <c r="D38" s="109"/>
      <c r="E38" s="35"/>
      <c r="F38" s="35"/>
      <c r="G38" s="34"/>
      <c r="H38" s="110"/>
      <c r="I38" s="110"/>
      <c r="J38" s="110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46">
    <mergeCell ref="A15:E15"/>
    <mergeCell ref="A22:D22"/>
    <mergeCell ref="H28:I28"/>
    <mergeCell ref="H23:J23"/>
    <mergeCell ref="B7:D7"/>
    <mergeCell ref="B27:D27"/>
    <mergeCell ref="H24:J24"/>
    <mergeCell ref="H27:J27"/>
    <mergeCell ref="A20:J20"/>
    <mergeCell ref="B25:D25"/>
    <mergeCell ref="H12:I12"/>
    <mergeCell ref="H25:J25"/>
    <mergeCell ref="B23:D23"/>
    <mergeCell ref="A30:F30"/>
    <mergeCell ref="A31:J31"/>
    <mergeCell ref="F1:G1"/>
    <mergeCell ref="A6:D6"/>
    <mergeCell ref="B24:D24"/>
    <mergeCell ref="G17:J17"/>
    <mergeCell ref="G15:J15"/>
    <mergeCell ref="A14:J14"/>
    <mergeCell ref="A1:B1"/>
    <mergeCell ref="H1:J1"/>
    <mergeCell ref="A38:D38"/>
    <mergeCell ref="H38:J38"/>
    <mergeCell ref="A34:J34"/>
    <mergeCell ref="A36:D37"/>
    <mergeCell ref="H36:J37"/>
    <mergeCell ref="A32:J32"/>
    <mergeCell ref="H7:J7"/>
    <mergeCell ref="B9:D9"/>
    <mergeCell ref="H9:J9"/>
    <mergeCell ref="H10:J10"/>
    <mergeCell ref="B10:D10"/>
    <mergeCell ref="A3:J4"/>
    <mergeCell ref="H6:J6"/>
    <mergeCell ref="B11:D11"/>
    <mergeCell ref="H11:J11"/>
    <mergeCell ref="B8:D8"/>
    <mergeCell ref="H8:J8"/>
    <mergeCell ref="B26:D26"/>
    <mergeCell ref="H26:J26"/>
    <mergeCell ref="B16:E16"/>
    <mergeCell ref="B17:E17"/>
    <mergeCell ref="H22:J22"/>
    <mergeCell ref="G16:J1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11 F16:F1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2013-04-08T15:08:33Z</cp:lastPrinted>
  <dcterms:created xsi:type="dcterms:W3CDTF">2006-01-30T14:36:36Z</dcterms:created>
  <dcterms:modified xsi:type="dcterms:W3CDTF">2013-04-08T15:09:11Z</dcterms:modified>
  <cp:category/>
  <cp:version/>
  <cp:contentType/>
  <cp:contentStatus/>
</cp:coreProperties>
</file>