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<sst xmlns="http://schemas.openxmlformats.org/spreadsheetml/2006/main" count="78" uniqueCount="63">
  <si>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</si>
  <si>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</si>
  <si>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</si>
  <si>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</si>
  <si>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</si>
  <si>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</si>
  <si>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</si>
  <si>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</si>
  <si>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</si>
  <si>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</si>
  <si>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</si>
  <si>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</si>
  <si>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</si>
  <si>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</si>
  <si>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</si>
  <si>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</si>
  <si>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</si>
  <si>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</si>
  <si>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</si>
  <si>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</si>
  <si>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</si>
  <si>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</si>
  <si>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</si>
  <si>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</si>
  <si>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</si>
  <si>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</si>
  <si>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</si>
  <si>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</si>
  <si>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</si>
  <si>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</si>
  <si>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</si>
  <si>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</si>
  <si>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</si>
  <si>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</si>
  <si>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</si>
  <si>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</si>
  <si>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r>
      <t xml:space="preserve">Qualifikationsbereich Vorgegebene Praktische Arbeit VPA </t>
    </r>
    <r>
      <rPr>
        <sz val="9"/>
        <rFont val="Arial"/>
        <family val="2"/>
      </rPr>
      <t xml:space="preserve">(20-24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(20-24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(20-24 ore)</t>
    </r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</si>
  <si>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</si>
  <si>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</si>
  <si>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</si>
  <si>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</si>
  <si>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 xml:space="preserve">: 5 = Gesamtnote* /
         Note globale* /
         Nota globale*
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</si>
  <si>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</si>
  <si>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</si>
  <si>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Gemäss der Verordnung über die berufliche Grundbildung vom 05.12.2008 / Ordonnances sur la formation professionnelle initiale 05.12.2008 / 
Ordinanze sulla formazione professionale di base 05.12.2008</t>
  </si>
  <si>
    <t>Berufskenntnisse / Connaissances professionnelles / 
Conoscenze professionali</t>
  </si>
  <si>
    <t>Korb- und Flechtwerkgestalter/in EFZ</t>
  </si>
  <si>
    <t>Vannière créatrice CFC / Vannier créateur CFC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</si>
  <si>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</si>
  <si>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Noten**/ Notes**/ Note**</t>
  </si>
  <si>
    <t xml:space="preserve">Berufskundlicher Unterricht / Cours professionnels / insegnamento professionale </t>
  </si>
  <si>
    <t>Überbetriebliche Kurse / Cours interentreprises / 
Corsi interaziendali</t>
  </si>
  <si>
    <t>Intrecciatrice AFC / Intrecciatore AFC</t>
  </si>
  <si>
    <t>3.</t>
  </si>
  <si>
    <t>4.</t>
  </si>
  <si>
    <t>: 10 =  Note des Qualifikationsbereichs* /
           Note de domaine de qualification* /
           Nota di settore di qualificazione*</t>
  </si>
  <si>
    <t>Noten**/
Notes**/
Note**</t>
  </si>
  <si>
    <t>Faktor/
Coefficient/ 
Fattore</t>
  </si>
  <si>
    <t>Produkt/
Produits/
Prodotto</t>
  </si>
  <si>
    <t>Konstruktionen ausflechten / Tressage sur des constructions / Intrecciatura di telai</t>
  </si>
  <si>
    <t>Gestalten / Création / Aspetti creativi</t>
  </si>
  <si>
    <t>Zeichnen / Dessiner / Disegno</t>
  </si>
  <si>
    <t>Korbflechten / Articles de vannerie / Intrecciatura ceste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</si>
</sst>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11" xfId="0" applyNumberFormat="1" applyFont="1" applyFill="1" applyBorder="1" applyAlignment="1" applyProtection="1">
      <alignment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54402</v>
      </c>
      <c r="B1" s="80" t="s">
        <v>46</v>
      </c>
      <c r="C1" s="80"/>
      <c r="D1" s="80"/>
      <c r="E1" s="81"/>
      <c r="F1" s="79" t="s">
        <v>17</v>
      </c>
      <c r="G1" s="25"/>
    </row>
    <row r="2" spans="2:7" s="3" customFormat="1" ht="14.25" customHeight="1">
      <c r="B2" s="80" t="s">
        <v>47</v>
      </c>
      <c r="C2" s="80"/>
      <c r="D2" s="80"/>
      <c r="E2" s="81"/>
      <c r="F2" s="79"/>
      <c r="G2" s="11"/>
    </row>
    <row r="3" spans="2:7" s="3" customFormat="1" ht="14.25" customHeight="1">
      <c r="B3" s="80" t="s">
        <v>52</v>
      </c>
      <c r="C3" s="80"/>
      <c r="D3" s="80"/>
      <c r="E3" s="81"/>
      <c r="F3" s="82" t="s">
        <v>18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20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21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44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14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4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13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5</v>
      </c>
      <c r="B29" s="76"/>
      <c r="C29" s="76"/>
      <c r="E29" s="76" t="s">
        <v>16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27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12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="115" zoomScaleNormal="115" workbookViewId="0" topLeftCell="A1">
      <selection activeCell="N10" sqref="N1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28125" style="0" customWidth="1"/>
    <col min="5" max="5" width="6.57421875" style="0" customWidth="1"/>
    <col min="6" max="6" width="8.00390625" style="0" customWidth="1"/>
    <col min="7" max="7" width="6.57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3" customHeight="1">
      <c r="A1" s="84">
        <v>54402</v>
      </c>
      <c r="B1" s="84"/>
      <c r="F1" s="87" t="s">
        <v>19</v>
      </c>
      <c r="G1" s="81"/>
      <c r="H1" s="85">
        <f>REPT(Vorderseite!C12,1)</f>
      </c>
      <c r="I1" s="85"/>
      <c r="J1" s="85"/>
    </row>
    <row r="2" s="3" customFormat="1" ht="10.5" customHeight="1"/>
    <row r="3" spans="1:10" s="3" customFormat="1" ht="15" customHeight="1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10.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29.25" customHeight="1">
      <c r="A5" s="93" t="s">
        <v>6</v>
      </c>
      <c r="B5" s="91"/>
      <c r="C5" s="91"/>
      <c r="D5" s="92"/>
      <c r="E5" s="48" t="s">
        <v>56</v>
      </c>
      <c r="F5" s="48" t="s">
        <v>57</v>
      </c>
      <c r="G5" s="48" t="s">
        <v>58</v>
      </c>
      <c r="H5" s="117" t="s">
        <v>8</v>
      </c>
      <c r="I5" s="118"/>
      <c r="J5" s="119"/>
    </row>
    <row r="6" spans="1:12" s="3" customFormat="1" ht="21.75" customHeight="1">
      <c r="A6" s="42" t="s">
        <v>7</v>
      </c>
      <c r="B6" s="103" t="s">
        <v>59</v>
      </c>
      <c r="C6" s="104"/>
      <c r="D6" s="109"/>
      <c r="E6" s="46"/>
      <c r="F6" s="31">
        <v>2</v>
      </c>
      <c r="G6" s="28">
        <f>E6*F6</f>
        <v>0</v>
      </c>
      <c r="H6" s="94"/>
      <c r="I6" s="95"/>
      <c r="J6" s="96"/>
      <c r="L6" s="47">
        <v>1</v>
      </c>
    </row>
    <row r="7" spans="1:12" s="3" customFormat="1" ht="21.75" customHeight="1">
      <c r="A7" s="42" t="s">
        <v>9</v>
      </c>
      <c r="B7" s="103" t="s">
        <v>60</v>
      </c>
      <c r="C7" s="104"/>
      <c r="D7" s="109"/>
      <c r="E7" s="46"/>
      <c r="F7" s="31">
        <v>2</v>
      </c>
      <c r="G7" s="28">
        <f>E7*F7</f>
        <v>0</v>
      </c>
      <c r="H7" s="94"/>
      <c r="I7" s="95"/>
      <c r="J7" s="96"/>
      <c r="L7" s="47">
        <v>1.5</v>
      </c>
    </row>
    <row r="8" spans="1:12" s="3" customFormat="1" ht="21.75" customHeight="1">
      <c r="A8" s="42" t="s">
        <v>53</v>
      </c>
      <c r="B8" s="103" t="s">
        <v>61</v>
      </c>
      <c r="C8" s="104"/>
      <c r="D8" s="109"/>
      <c r="E8" s="46"/>
      <c r="F8" s="31">
        <v>2</v>
      </c>
      <c r="G8" s="28">
        <f>E8*F8</f>
        <v>0</v>
      </c>
      <c r="H8" s="94"/>
      <c r="I8" s="95"/>
      <c r="J8" s="96"/>
      <c r="L8" s="47">
        <v>2</v>
      </c>
    </row>
    <row r="9" spans="1:12" s="3" customFormat="1" ht="21.75" customHeight="1" thickBot="1">
      <c r="A9" s="42" t="s">
        <v>54</v>
      </c>
      <c r="B9" s="103" t="s">
        <v>62</v>
      </c>
      <c r="C9" s="104"/>
      <c r="D9" s="109"/>
      <c r="E9" s="46"/>
      <c r="F9" s="31">
        <v>4</v>
      </c>
      <c r="G9" s="28">
        <f>E9*F9</f>
        <v>0</v>
      </c>
      <c r="H9" s="120"/>
      <c r="I9" s="121"/>
      <c r="J9" s="122"/>
      <c r="L9" s="47">
        <v>2.5</v>
      </c>
    </row>
    <row r="10" spans="1:12" s="3" customFormat="1" ht="28.5" customHeight="1" thickBot="1" thickTop="1">
      <c r="A10" s="26"/>
      <c r="B10" s="9"/>
      <c r="C10" s="26"/>
      <c r="D10" s="30"/>
      <c r="E10" s="41"/>
      <c r="F10" s="38" t="s">
        <v>22</v>
      </c>
      <c r="G10" s="28">
        <f>SUM(G6:G9)</f>
        <v>0</v>
      </c>
      <c r="H10" s="110" t="s">
        <v>55</v>
      </c>
      <c r="I10" s="111"/>
      <c r="J10" s="27">
        <f>SUM(G10)/10</f>
        <v>0</v>
      </c>
      <c r="L10" s="47">
        <v>3</v>
      </c>
    </row>
    <row r="11" s="3" customFormat="1" ht="10.5" customHeight="1" thickTop="1">
      <c r="L11" s="47">
        <v>3.5</v>
      </c>
    </row>
    <row r="12" spans="1:12" s="3" customFormat="1" ht="25.5" customHeight="1">
      <c r="A12" s="86" t="s">
        <v>48</v>
      </c>
      <c r="B12" s="86"/>
      <c r="C12" s="86"/>
      <c r="D12" s="86"/>
      <c r="E12" s="86"/>
      <c r="F12" s="86"/>
      <c r="G12" s="86"/>
      <c r="H12" s="86"/>
      <c r="I12" s="86"/>
      <c r="J12" s="86"/>
      <c r="L12" s="47">
        <v>4</v>
      </c>
    </row>
    <row r="13" spans="1:12" s="3" customFormat="1" ht="18" customHeight="1">
      <c r="A13" s="93" t="s">
        <v>6</v>
      </c>
      <c r="B13" s="91"/>
      <c r="C13" s="91"/>
      <c r="D13" s="92"/>
      <c r="E13" s="115" t="s">
        <v>49</v>
      </c>
      <c r="F13" s="116"/>
      <c r="G13" s="117" t="s">
        <v>8</v>
      </c>
      <c r="H13" s="118"/>
      <c r="I13" s="118"/>
      <c r="J13" s="119"/>
      <c r="L13" s="47">
        <v>4.5</v>
      </c>
    </row>
    <row r="14" spans="1:12" s="3" customFormat="1" ht="27" customHeight="1">
      <c r="A14" s="42" t="s">
        <v>7</v>
      </c>
      <c r="B14" s="103" t="s">
        <v>37</v>
      </c>
      <c r="C14" s="104"/>
      <c r="D14" s="109"/>
      <c r="E14" s="107"/>
      <c r="F14" s="108"/>
      <c r="G14" s="94"/>
      <c r="H14" s="95"/>
      <c r="I14" s="95"/>
      <c r="J14" s="96"/>
      <c r="L14" s="47">
        <v>5</v>
      </c>
    </row>
    <row r="15" spans="1:12" s="3" customFormat="1" ht="27" customHeight="1" thickBot="1">
      <c r="A15" s="42" t="s">
        <v>9</v>
      </c>
      <c r="B15" s="103" t="s">
        <v>38</v>
      </c>
      <c r="C15" s="104"/>
      <c r="D15" s="109"/>
      <c r="E15" s="107"/>
      <c r="F15" s="108"/>
      <c r="G15" s="94"/>
      <c r="H15" s="95"/>
      <c r="I15" s="95"/>
      <c r="J15" s="96"/>
      <c r="L15" s="47">
        <v>5.5</v>
      </c>
    </row>
    <row r="16" spans="1:12" s="3" customFormat="1" ht="28.5" customHeight="1" thickBot="1" thickTop="1">
      <c r="A16" s="26"/>
      <c r="B16" s="9"/>
      <c r="C16" s="26"/>
      <c r="D16" s="30" t="s">
        <v>22</v>
      </c>
      <c r="E16" s="98">
        <f>SUM(E14:F15)</f>
        <v>0</v>
      </c>
      <c r="F16" s="99"/>
      <c r="G16" s="40"/>
      <c r="H16" s="110" t="s">
        <v>43</v>
      </c>
      <c r="I16" s="111"/>
      <c r="J16" s="27">
        <f>SUM(E16)/2</f>
        <v>0</v>
      </c>
      <c r="L16" s="47">
        <v>6</v>
      </c>
    </row>
    <row r="17" spans="1:10" s="3" customFormat="1" ht="9.75" customHeight="1" thickTop="1">
      <c r="A17" s="26"/>
      <c r="B17" s="9"/>
      <c r="C17" s="26"/>
      <c r="D17" s="30"/>
      <c r="E17" s="43"/>
      <c r="F17" s="44"/>
      <c r="G17" s="37"/>
      <c r="H17" s="45"/>
      <c r="I17" s="45"/>
      <c r="J17" s="37"/>
    </row>
    <row r="18" spans="1:10" s="3" customFormat="1" ht="12.75" customHeight="1">
      <c r="A18" s="86" t="s">
        <v>39</v>
      </c>
      <c r="B18" s="86"/>
      <c r="C18" s="86"/>
      <c r="D18" s="86"/>
      <c r="E18" s="86"/>
      <c r="F18" s="86"/>
      <c r="G18" s="86"/>
      <c r="H18" s="86"/>
      <c r="I18" s="86"/>
      <c r="J18" s="97"/>
    </row>
    <row r="19" spans="1:10" s="3" customFormat="1" ht="18" customHeight="1">
      <c r="A19" s="93" t="s">
        <v>6</v>
      </c>
      <c r="B19" s="91"/>
      <c r="C19" s="91"/>
      <c r="D19" s="92"/>
      <c r="E19" s="115" t="s">
        <v>49</v>
      </c>
      <c r="F19" s="116"/>
      <c r="G19" s="117" t="s">
        <v>8</v>
      </c>
      <c r="H19" s="118"/>
      <c r="I19" s="118"/>
      <c r="J19" s="119"/>
    </row>
    <row r="20" spans="1:10" s="3" customFormat="1" ht="27" customHeight="1">
      <c r="A20" s="42" t="s">
        <v>7</v>
      </c>
      <c r="B20" s="103" t="s">
        <v>50</v>
      </c>
      <c r="C20" s="104"/>
      <c r="D20" s="109"/>
      <c r="E20" s="107"/>
      <c r="F20" s="108"/>
      <c r="G20" s="94"/>
      <c r="H20" s="95"/>
      <c r="I20" s="95"/>
      <c r="J20" s="96"/>
    </row>
    <row r="21" spans="1:10" s="3" customFormat="1" ht="27" customHeight="1" thickBot="1">
      <c r="A21" s="42" t="s">
        <v>9</v>
      </c>
      <c r="B21" s="103" t="s">
        <v>51</v>
      </c>
      <c r="C21" s="104"/>
      <c r="D21" s="109"/>
      <c r="E21" s="107"/>
      <c r="F21" s="108"/>
      <c r="G21" s="94"/>
      <c r="H21" s="95"/>
      <c r="I21" s="95"/>
      <c r="J21" s="96"/>
    </row>
    <row r="22" spans="1:10" s="3" customFormat="1" ht="28.5" customHeight="1" thickBot="1" thickTop="1">
      <c r="A22" s="26"/>
      <c r="B22" s="9"/>
      <c r="C22" s="26"/>
      <c r="D22" s="30" t="s">
        <v>22</v>
      </c>
      <c r="E22" s="98">
        <f>SUM(E20:F21)</f>
        <v>0</v>
      </c>
      <c r="F22" s="99"/>
      <c r="G22" s="40"/>
      <c r="H22" s="110" t="s">
        <v>42</v>
      </c>
      <c r="I22" s="111"/>
      <c r="J22" s="27">
        <f>SUM(E22)/2</f>
        <v>0</v>
      </c>
    </row>
    <row r="23" spans="1:7" s="3" customFormat="1" ht="13.5" customHeight="1" thickTop="1">
      <c r="A23" s="4"/>
      <c r="G23" s="8"/>
    </row>
    <row r="24" spans="1:10" s="5" customFormat="1" ht="12" customHeight="1">
      <c r="A24" s="113" t="s">
        <v>29</v>
      </c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s="3" customFormat="1" ht="29.25" customHeight="1">
      <c r="A25" s="90" t="s">
        <v>30</v>
      </c>
      <c r="B25" s="91"/>
      <c r="C25" s="91"/>
      <c r="D25" s="92"/>
      <c r="E25" s="48" t="s">
        <v>32</v>
      </c>
      <c r="F25" s="48" t="s">
        <v>57</v>
      </c>
      <c r="G25" s="48" t="s">
        <v>58</v>
      </c>
      <c r="H25" s="93" t="s">
        <v>8</v>
      </c>
      <c r="I25" s="91"/>
      <c r="J25" s="92"/>
    </row>
    <row r="26" spans="1:10" s="3" customFormat="1" ht="26.25" customHeight="1">
      <c r="A26" s="42" t="s">
        <v>23</v>
      </c>
      <c r="B26" s="112" t="s">
        <v>28</v>
      </c>
      <c r="C26" s="112"/>
      <c r="D26" s="112"/>
      <c r="E26" s="29">
        <f>J10</f>
        <v>0</v>
      </c>
      <c r="F26" s="31">
        <v>2</v>
      </c>
      <c r="G26" s="28">
        <f>SUM(E26*F26)</f>
        <v>0</v>
      </c>
      <c r="H26" s="88"/>
      <c r="I26" s="89"/>
      <c r="J26" s="89"/>
    </row>
    <row r="27" spans="1:10" s="3" customFormat="1" ht="26.25" customHeight="1">
      <c r="A27" s="42" t="s">
        <v>24</v>
      </c>
      <c r="B27" s="103" t="s">
        <v>45</v>
      </c>
      <c r="C27" s="104"/>
      <c r="D27" s="109"/>
      <c r="E27" s="29">
        <f>SUM(J16)</f>
        <v>0</v>
      </c>
      <c r="F27" s="31">
        <v>1</v>
      </c>
      <c r="G27" s="28">
        <f>SUM(E27*F27)</f>
        <v>0</v>
      </c>
      <c r="H27" s="88"/>
      <c r="I27" s="89"/>
      <c r="J27" s="89"/>
    </row>
    <row r="28" spans="1:10" s="3" customFormat="1" ht="26.25" customHeight="1">
      <c r="A28" s="42" t="s">
        <v>25</v>
      </c>
      <c r="B28" s="105" t="s">
        <v>34</v>
      </c>
      <c r="C28" s="105"/>
      <c r="D28" s="105"/>
      <c r="E28" s="35"/>
      <c r="F28" s="31">
        <v>1</v>
      </c>
      <c r="G28" s="28">
        <f>SUM(E28*F28)</f>
        <v>0</v>
      </c>
      <c r="H28" s="88"/>
      <c r="I28" s="89"/>
      <c r="J28" s="89"/>
    </row>
    <row r="29" spans="1:10" s="3" customFormat="1" ht="26.25" customHeight="1" thickBot="1">
      <c r="A29" s="42" t="s">
        <v>26</v>
      </c>
      <c r="B29" s="103" t="s">
        <v>40</v>
      </c>
      <c r="C29" s="104"/>
      <c r="D29" s="104"/>
      <c r="E29" s="28">
        <f>J22</f>
        <v>0</v>
      </c>
      <c r="F29" s="31">
        <v>1</v>
      </c>
      <c r="G29" s="28">
        <f>SUM(E29*F29)</f>
        <v>0</v>
      </c>
      <c r="H29" s="88"/>
      <c r="I29" s="89"/>
      <c r="J29" s="89"/>
    </row>
    <row r="30" spans="1:10" s="3" customFormat="1" ht="28.5" customHeight="1" thickBot="1" thickTop="1">
      <c r="A30" s="6"/>
      <c r="B30" s="7"/>
      <c r="C30" s="7"/>
      <c r="D30" s="30"/>
      <c r="E30" s="37"/>
      <c r="F30" s="38" t="s">
        <v>22</v>
      </c>
      <c r="G30" s="28">
        <f>SUM(G26:G29)</f>
        <v>0</v>
      </c>
      <c r="H30" s="36"/>
      <c r="I30" s="39" t="s">
        <v>41</v>
      </c>
      <c r="J30" s="23">
        <f>SUM(G30)/5</f>
        <v>0</v>
      </c>
    </row>
    <row r="31" spans="1:10" s="3" customFormat="1" ht="9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6" t="s">
        <v>35</v>
      </c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7" s="3" customFormat="1" ht="12" customHeight="1">
      <c r="A34" s="4"/>
      <c r="G34" s="8"/>
    </row>
    <row r="35" spans="1:10" s="3" customFormat="1" ht="36.75" customHeight="1">
      <c r="A35" s="71" t="s">
        <v>33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7" s="3" customFormat="1" ht="3" customHeight="1">
      <c r="A36" s="4"/>
      <c r="G36" s="8"/>
    </row>
    <row r="37" spans="1:10" s="5" customFormat="1" ht="11.25" customHeight="1">
      <c r="A37" s="102" t="s">
        <v>11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7" s="3" customFormat="1" ht="3" customHeight="1">
      <c r="A38" s="4"/>
      <c r="G38" s="8"/>
    </row>
    <row r="39" spans="1:10" s="3" customFormat="1" ht="9" customHeight="1">
      <c r="A39" s="106" t="s">
        <v>31</v>
      </c>
      <c r="B39" s="106"/>
      <c r="C39" s="106"/>
      <c r="D39" s="106"/>
      <c r="E39" s="32"/>
      <c r="F39" s="32"/>
      <c r="G39" s="33"/>
      <c r="H39" s="57" t="s">
        <v>10</v>
      </c>
      <c r="I39" s="57"/>
      <c r="J39" s="57"/>
    </row>
    <row r="40" spans="1:10" s="3" customFormat="1" ht="9">
      <c r="A40" s="106"/>
      <c r="B40" s="106"/>
      <c r="C40" s="106"/>
      <c r="D40" s="106"/>
      <c r="E40" s="32"/>
      <c r="F40" s="32"/>
      <c r="G40" s="33"/>
      <c r="H40" s="57"/>
      <c r="I40" s="57"/>
      <c r="J40" s="57"/>
    </row>
    <row r="41" spans="1:10" s="3" customFormat="1" ht="36.75" customHeight="1">
      <c r="A41" s="100"/>
      <c r="B41" s="100"/>
      <c r="C41" s="100"/>
      <c r="D41" s="100"/>
      <c r="E41" s="34"/>
      <c r="F41" s="34"/>
      <c r="G41" s="33"/>
      <c r="H41" s="101"/>
      <c r="I41" s="101"/>
      <c r="J41" s="101"/>
    </row>
    <row r="42" spans="1:11" s="3" customFormat="1" ht="9">
      <c r="A42" s="4"/>
      <c r="G42" s="33"/>
      <c r="H42" s="33"/>
      <c r="I42" s="33"/>
      <c r="J42" s="33"/>
      <c r="K42" s="33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57">
    <mergeCell ref="H5:J5"/>
    <mergeCell ref="B7:D7"/>
    <mergeCell ref="H7:J7"/>
    <mergeCell ref="B8:D8"/>
    <mergeCell ref="H8:J8"/>
    <mergeCell ref="B9:D9"/>
    <mergeCell ref="H9:J9"/>
    <mergeCell ref="B6:D6"/>
    <mergeCell ref="H6:J6"/>
    <mergeCell ref="A5:D5"/>
    <mergeCell ref="H10:I10"/>
    <mergeCell ref="G15:J15"/>
    <mergeCell ref="E22:F22"/>
    <mergeCell ref="B20:D20"/>
    <mergeCell ref="E20:F20"/>
    <mergeCell ref="G20:J20"/>
    <mergeCell ref="B21:D21"/>
    <mergeCell ref="A13:D13"/>
    <mergeCell ref="E13:F13"/>
    <mergeCell ref="G13:J13"/>
    <mergeCell ref="H28:J28"/>
    <mergeCell ref="B26:D26"/>
    <mergeCell ref="A24:J24"/>
    <mergeCell ref="E19:F19"/>
    <mergeCell ref="G19:J19"/>
    <mergeCell ref="B27:D27"/>
    <mergeCell ref="H22:I22"/>
    <mergeCell ref="A33:J33"/>
    <mergeCell ref="H39:J40"/>
    <mergeCell ref="H29:J29"/>
    <mergeCell ref="E14:F14"/>
    <mergeCell ref="E15:F15"/>
    <mergeCell ref="B15:D15"/>
    <mergeCell ref="H16:I16"/>
    <mergeCell ref="E21:F21"/>
    <mergeCell ref="B14:D14"/>
    <mergeCell ref="H27:J27"/>
    <mergeCell ref="A18:J18"/>
    <mergeCell ref="A19:D19"/>
    <mergeCell ref="E16:F16"/>
    <mergeCell ref="A41:D41"/>
    <mergeCell ref="H41:J41"/>
    <mergeCell ref="A37:J37"/>
    <mergeCell ref="B29:D29"/>
    <mergeCell ref="B28:D28"/>
    <mergeCell ref="A39:D40"/>
    <mergeCell ref="A35:J35"/>
    <mergeCell ref="A1:B1"/>
    <mergeCell ref="H1:J1"/>
    <mergeCell ref="A3:J4"/>
    <mergeCell ref="F1:G1"/>
    <mergeCell ref="A12:J12"/>
    <mergeCell ref="H26:J26"/>
    <mergeCell ref="A25:D25"/>
    <mergeCell ref="H25:J25"/>
    <mergeCell ref="G14:J14"/>
    <mergeCell ref="G21:J21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&#10;" sqref="E6:E9">
      <formula1>$L$6:$L$16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4:F15 E20:F21">
      <formula1>$L$6:$L$16</formula1>
    </dataValidation>
  </dataValidations>
  <printOptions/>
  <pageMargins left="0.3937007874015748" right="0.3937007874015748" top="0.1968503937007874" bottom="0.3937007874015748" header="0.31496062992125984" footer="0.3149606299212598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2013-02-08T16:19:27Z</cp:lastPrinted>
  <dcterms:created xsi:type="dcterms:W3CDTF">2006-01-30T14:36:36Z</dcterms:created>
  <dcterms:modified xsi:type="dcterms:W3CDTF">2013-03-01T09:19:31Z</dcterms:modified>
  <cp:category/>
  <cp:version/>
  <cp:contentType/>
  <cp:contentStatus/>
</cp:coreProperties>
</file>