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QV im Fall einer VPA" sheetId="2" r:id="rId2"/>
    <sheet name="QV im Fall einer IPA" sheetId="3" r:id="rId3"/>
  </sheets>
  <definedNames>
    <definedName name="_xlnm.Print_Area" localSheetId="2">'QV im Fall einer IPA'!$A$1:$J$40</definedName>
    <definedName name="_xlnm.Print_Area" localSheetId="1">'QV im Fall einer VPA'!$A$1:$J$46</definedName>
  </definedNames>
  <calcPr fullCalcOnLoad="1" fullPrecision="0"/>
</workbook>
</file>

<file path=xl/sharedStrings.xml><?xml version="1.0" encoding="utf-8"?>
<sst xmlns="http://schemas.openxmlformats.org/spreadsheetml/2006/main" count="135" uniqueCount="72">
  <si>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</si>
  <si>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</si>
  <si>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</si>
  <si>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</si>
  <si>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</si>
  <si>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</si>
  <si>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</si>
  <si>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</si>
  <si>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</si>
  <si>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</si>
  <si>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</si>
  <si>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</si>
  <si>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</si>
  <si>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</si>
  <si>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</si>
  <si>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</si>
  <si>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</si>
  <si>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</si>
  <si>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</si>
  <si>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</si>
  <si>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</si>
  <si>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</si>
  <si>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</si>
  <si>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</si>
  <si>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</si>
  <si>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</si>
  <si>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</si>
  <si>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</si>
  <si>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</si>
  <si>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</si>
  <si>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</si>
  <si>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</si>
  <si>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</si>
  <si>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</si>
  <si>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</si>
  <si>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</si>
  <si>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: 10 = Gesamtnote* /
           Note globale* /
           Nota globale*
</t>
  </si>
  <si>
    <t>Noten**/ Notes**/ Note**</t>
  </si>
  <si>
    <t>Erfahrungsnote / 
Note d'expérience / 
Nota dei luoghi di formazione</t>
  </si>
  <si>
    <t>Erfahrungsnote / Note d'expérience / Nota dei luoghi di formazione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</si>
  <si>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</si>
  <si>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3.</t>
  </si>
  <si>
    <t xml:space="preserve">                             : 2 = Erfahrungsnote * /
                                      Note d'éxpérience* /
                                      Nota die luoghi di formazione *</t>
  </si>
  <si>
    <t>Veranstaltungsfachfrau EFZ / Veranstaltungsfachmann EFZ</t>
  </si>
  <si>
    <t>Techniscéniste CFC</t>
  </si>
  <si>
    <t>Operatrice di palcoscenico AFC / Operatore di palcoscenico AFC</t>
  </si>
  <si>
    <t>Gemäss der Verordnung über die berufliche Grundbildung vom 01.02.2011 / Ordonnances sur la formation professionnelle initiale 01.02.2011 / 
Ordinanze sulla formazione professionale di base 01.02.2011</t>
  </si>
  <si>
    <t>4.</t>
  </si>
  <si>
    <t xml:space="preserve">         Note des Qualifikationsbereichs* /
         Note de domaine de qualification* /
         Nota di settore di qualificazione*</t>
  </si>
  <si>
    <t>Bemerkungen / 
Remarques / 
Osservazioni</t>
  </si>
  <si>
    <t>5.</t>
  </si>
  <si>
    <t xml:space="preserve">                 : 5 = Note des Qualifikationsbereichs* /
                          Note de domaine de qualification* /
                          Nota di settore di qualificazione*</t>
  </si>
  <si>
    <r>
      <t xml:space="preserve">Qualifikationsbereich Berufskenntnisse schriftlich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écrites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scritto </t>
    </r>
    <r>
      <rPr>
        <sz val="9"/>
        <rFont val="Arial"/>
        <family val="2"/>
      </rPr>
      <t>(3 ore)</t>
    </r>
  </si>
  <si>
    <t xml:space="preserve">                 : 6 = Note des Qualifikationsbereichs* /
                          Note de domaine de qualification* /
                          Nota di settore di qualificazione*</t>
  </si>
  <si>
    <r>
      <t xml:space="preserve">Qualifikationsbereich vorgegebene praktische Arbeit </t>
    </r>
    <r>
      <rPr>
        <b/>
        <sz val="9"/>
        <color indexed="10"/>
        <rFont val="Arial"/>
        <family val="2"/>
      </rPr>
      <t>VPA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b/>
        <sz val="9"/>
        <color indexed="10"/>
        <rFont val="Arial"/>
        <family val="2"/>
      </rPr>
      <t>TPP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Settore di qualificazione Lavoro pratico prestabilito </t>
    </r>
    <r>
      <rPr>
        <b/>
        <sz val="9"/>
        <color indexed="10"/>
        <rFont val="Arial"/>
        <family val="2"/>
      </rPr>
      <t>LPP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(8 ore)</t>
    </r>
  </si>
  <si>
    <t xml:space="preserve">                 : 4 = Note des Qualifikationsbereichs* /
                          Note de domaine de qualification* /
                          Nota di settore di qualificazione*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</si>
  <si>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</si>
  <si>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</si>
  <si>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</si>
  <si>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</si>
  <si>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 Aufnehmen, Übertragen und Projizieren der Videotechnik, </t>
    </r>
    <r>
      <rPr>
        <b/>
        <sz val="7"/>
        <rFont val="Arial"/>
        <family val="2"/>
      </rPr>
      <t>E</t>
    </r>
    <r>
      <rPr>
        <sz val="7"/>
        <rFont val="Arial"/>
        <family val="2"/>
      </rPr>
      <t xml:space="preserve"> Bearbeiten, Verwalten und Übertragen der Medienintegration / </t>
    </r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 Enregistrement, transmission et projection de matériel vidéo, </t>
    </r>
    <r>
      <rPr>
        <b/>
        <sz val="7"/>
        <rFont val="Arial"/>
        <family val="2"/>
      </rPr>
      <t>E</t>
    </r>
    <r>
      <rPr>
        <sz val="7"/>
        <rFont val="Arial"/>
        <family val="2"/>
      </rPr>
      <t xml:space="preserve"> Traitement, gestion et transmission de médias / </t>
    </r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 Registrazione, trasmissione e proiezione della tecnica video, </t>
    </r>
    <r>
      <rPr>
        <b/>
        <sz val="7"/>
        <rFont val="Arial"/>
        <family val="2"/>
      </rPr>
      <t>E</t>
    </r>
    <r>
      <rPr>
        <sz val="7"/>
        <rFont val="Arial"/>
        <family val="2"/>
      </rPr>
      <t xml:space="preserve"> Elaborazione, gestione e trasmissione di media integrati</t>
    </r>
  </si>
  <si>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 Aufbauen, Einrichten und Bedienen der Beleuchtungstechnik / Montage, réglage et exploitation du matériel d’éclairage / Allestimento, installazione e uso della tecnica di illuminazione</t>
    </r>
  </si>
  <si>
    <r>
      <rPr>
        <b/>
        <sz val="7"/>
        <rFont val="Arial"/>
        <family val="2"/>
      </rPr>
      <t xml:space="preserve">D </t>
    </r>
    <r>
      <rPr>
        <sz val="7"/>
        <rFont val="Arial"/>
        <family val="2"/>
      </rPr>
      <t xml:space="preserve">Aufstellen, Montieren, Demontieren und Bedienen der Bühnenbauten / Montage, démontage et exploitation des équipements de scène / Collocazione, montaggio, smontaggio e uso di elementi scenici
</t>
    </r>
  </si>
  <si>
    <r>
      <rPr>
        <b/>
        <sz val="7"/>
        <rFont val="Arial"/>
        <family val="2"/>
      </rPr>
      <t>G</t>
    </r>
    <r>
      <rPr>
        <sz val="7"/>
        <rFont val="Arial"/>
        <family val="2"/>
      </rPr>
      <t xml:space="preserve"> Beurteilen und Umsetzen der Sicherheitstechnik / Évaluation et application de la technique de sécurité / Valutazione e attuazione della tecnica di sicurezza</t>
    </r>
  </si>
  <si>
    <r>
      <rPr>
        <b/>
        <sz val="7"/>
        <rFont val="Arial"/>
        <family val="2"/>
      </rPr>
      <t xml:space="preserve">B </t>
    </r>
    <r>
      <rPr>
        <sz val="7"/>
        <rFont val="Arial"/>
        <family val="2"/>
      </rPr>
      <t>Aufbauen, Einrichten und Bedienen der Tontechnik / Montage, réglage et exploitation du matériel de sonorisation / Allestimento, installazione e uso della tecnica di sonorizzazione</t>
    </r>
  </si>
  <si>
    <r>
      <rPr>
        <b/>
        <sz val="7"/>
        <rFont val="Arial"/>
        <family val="2"/>
      </rPr>
      <t>D</t>
    </r>
    <r>
      <rPr>
        <sz val="7"/>
        <rFont val="Arial"/>
        <family val="2"/>
      </rPr>
      <t xml:space="preserve"> Aufstellen, Montieren, Demontieren und Bedienen der Bühnenbauten / Montage, démontage et exploitation des équipements de scène / Collocazione, montaggio, smontaggio e uso di elementi scenici
</t>
    </r>
  </si>
  <si>
    <r>
      <t xml:space="preserve">Qualifikationsbereich individuelle praktische Arbeit </t>
    </r>
    <r>
      <rPr>
        <b/>
        <sz val="9"/>
        <color indexed="10"/>
        <rFont val="Arial"/>
        <family val="2"/>
      </rPr>
      <t>IPA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(16-40 Stunden)</t>
    </r>
    <r>
      <rPr>
        <b/>
        <sz val="9"/>
        <rFont val="Arial"/>
        <family val="2"/>
      </rPr>
      <t xml:space="preserve"> / Domaine de qualification Travail pratique individuel </t>
    </r>
    <r>
      <rPr>
        <b/>
        <sz val="9"/>
        <color indexed="10"/>
        <rFont val="Arial"/>
        <family val="2"/>
      </rPr>
      <t>TPI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(16-40 heures)</t>
    </r>
    <r>
      <rPr>
        <b/>
        <sz val="9"/>
        <rFont val="Arial"/>
        <family val="2"/>
      </rPr>
      <t xml:space="preserve"> / Settore di qualificazione Lavoro pratico induviduale </t>
    </r>
    <r>
      <rPr>
        <b/>
        <sz val="9"/>
        <color indexed="10"/>
        <rFont val="Arial"/>
        <family val="2"/>
      </rPr>
      <t>LPI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(16-40 ore)</t>
    </r>
  </si>
  <si>
    <r>
      <t xml:space="preserve">Qualifikationsbereich Berufskenntnisse  </t>
    </r>
    <r>
      <rPr>
        <sz val="9"/>
        <rFont val="Arial"/>
        <family val="2"/>
      </rPr>
      <t xml:space="preserve">(3 1/2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1/2 heures )</t>
    </r>
    <r>
      <rPr>
        <b/>
        <sz val="9"/>
        <rFont val="Arial"/>
        <family val="2"/>
      </rPr>
      <t xml:space="preserve"> / Settore di qualificazione Connoscenze professionali  </t>
    </r>
    <r>
      <rPr>
        <sz val="9"/>
        <rFont val="Arial"/>
        <family val="2"/>
      </rPr>
      <t>(3 1/2 ore)</t>
    </r>
  </si>
  <si>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 Aufnehmen, Übertragen und Projizieren der Videotechnik/ Enregistrement, transmission et projection de matériel vidéo / Registrazione, trasmissione e proiezione della tecnica video
</t>
    </r>
    <r>
      <rPr>
        <b/>
        <sz val="7"/>
        <rFont val="Arial"/>
        <family val="2"/>
      </rPr>
      <t>E</t>
    </r>
    <r>
      <rPr>
        <sz val="7"/>
        <rFont val="Arial"/>
        <family val="2"/>
      </rPr>
      <t xml:space="preserve"> Bearbeiten, Verwalten und Übertragen der Medienintegration / Traitement, gestion et transmission de médias / Elaborazione, gestione e trasmissione di media integrati</t>
    </r>
  </si>
  <si>
    <t>Formular für VPA</t>
  </si>
  <si>
    <t>Formular für IPA</t>
  </si>
  <si>
    <r>
      <rPr>
        <b/>
        <sz val="7"/>
        <rFont val="Arial"/>
        <family val="2"/>
      </rPr>
      <t>F, H, I, J</t>
    </r>
    <r>
      <rPr>
        <sz val="7"/>
        <rFont val="Arial"/>
        <family val="2"/>
      </rPr>
      <t xml:space="preserve"> Berufskenntnisse </t>
    </r>
    <r>
      <rPr>
        <b/>
        <sz val="7"/>
        <rFont val="Arial"/>
        <family val="2"/>
      </rPr>
      <t>mündlich</t>
    </r>
    <r>
      <rPr>
        <sz val="7"/>
        <rFont val="Arial"/>
        <family val="2"/>
      </rPr>
      <t xml:space="preserve"> (1/2 Stunde) / Connaissances professionnelles </t>
    </r>
    <r>
      <rPr>
        <b/>
        <sz val="7"/>
        <rFont val="Arial"/>
        <family val="2"/>
      </rPr>
      <t>oral</t>
    </r>
    <r>
      <rPr>
        <sz val="7"/>
        <rFont val="Arial"/>
        <family val="2"/>
      </rPr>
      <t xml:space="preserve"> (1/2 h) / Connoscenze professionali </t>
    </r>
    <r>
      <rPr>
        <b/>
        <sz val="7"/>
        <rFont val="Arial"/>
        <family val="2"/>
      </rPr>
      <t>orale</t>
    </r>
    <r>
      <rPr>
        <sz val="7"/>
        <rFont val="Arial"/>
        <family val="2"/>
      </rPr>
      <t xml:space="preserve"> (1/2 ora)</t>
    </r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</si>
</sst>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Border="1" applyAlignment="1">
      <alignment horizontal="center"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179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0" fillId="0" borderId="27" xfId="0" applyNumberFormat="1" applyBorder="1" applyAlignment="1" applyProtection="1">
      <alignment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9" fontId="4" fillId="0" borderId="19" xfId="0" applyNumberFormat="1" applyFont="1" applyBorder="1" applyAlignment="1" applyProtection="1">
      <alignment horizontal="center" vertical="center"/>
      <protection/>
    </xf>
    <xf numFmtId="179" fontId="0" fillId="0" borderId="19" xfId="0" applyNumberForma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179" fontId="3" fillId="0" borderId="20" xfId="0" applyNumberFormat="1" applyFont="1" applyFill="1" applyBorder="1" applyAlignment="1" applyProtection="1">
      <alignment horizontal="left" vertical="top"/>
      <protection locked="0"/>
    </xf>
    <xf numFmtId="179" fontId="3" fillId="0" borderId="26" xfId="0" applyNumberFormat="1" applyFont="1" applyFill="1" applyBorder="1" applyAlignment="1" applyProtection="1">
      <alignment horizontal="left" vertical="top"/>
      <protection locked="0"/>
    </xf>
    <xf numFmtId="179" fontId="3" fillId="0" borderId="27" xfId="0" applyNumberFormat="1" applyFont="1" applyFill="1" applyBorder="1" applyAlignment="1" applyProtection="1">
      <alignment horizontal="left" vertical="top"/>
      <protection locked="0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horizontal="left" vertical="top"/>
      <protection locked="0"/>
    </xf>
    <xf numFmtId="179" fontId="3" fillId="0" borderId="11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22" xfId="0" applyFont="1" applyBorder="1" applyAlignment="1">
      <alignment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 applyProtection="1">
      <alignment horizontal="left" vertical="top"/>
      <protection locked="0"/>
    </xf>
    <xf numFmtId="0" fontId="3" fillId="0" borderId="26" xfId="0" applyFont="1" applyBorder="1" applyAlignment="1" applyProtection="1">
      <alignment horizontal="left" vertical="top"/>
      <protection locked="0"/>
    </xf>
    <xf numFmtId="0" fontId="3" fillId="0" borderId="27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772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K20" sqref="K20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66500</v>
      </c>
      <c r="B1" s="53" t="s">
        <v>43</v>
      </c>
      <c r="C1" s="53"/>
      <c r="D1" s="53"/>
      <c r="E1" s="54"/>
      <c r="F1" s="52" t="s">
        <v>23</v>
      </c>
      <c r="G1" s="57"/>
    </row>
    <row r="2" spans="2:7" s="3" customFormat="1" ht="14.25" customHeight="1">
      <c r="B2" s="53" t="s">
        <v>44</v>
      </c>
      <c r="C2" s="53"/>
      <c r="D2" s="53"/>
      <c r="E2" s="54"/>
      <c r="F2" s="52"/>
      <c r="G2" s="58"/>
    </row>
    <row r="3" spans="2:7" s="3" customFormat="1" ht="14.25" customHeight="1">
      <c r="B3" s="53" t="s">
        <v>45</v>
      </c>
      <c r="C3" s="53"/>
      <c r="D3" s="53"/>
      <c r="E3" s="54"/>
      <c r="F3" s="55" t="s">
        <v>24</v>
      </c>
      <c r="G3" s="59"/>
    </row>
    <row r="4" spans="6:7" s="3" customFormat="1" ht="15.75" customHeight="1">
      <c r="F4" s="56"/>
      <c r="G4" s="50"/>
    </row>
    <row r="5" s="3" customFormat="1" ht="15.75" customHeight="1" thickBot="1">
      <c r="F5" s="39"/>
    </row>
    <row r="6" spans="1:8" s="2" customFormat="1" ht="17.25" customHeight="1">
      <c r="A6" s="18"/>
      <c r="B6" s="77" t="s">
        <v>15</v>
      </c>
      <c r="C6" s="77"/>
      <c r="D6" s="77"/>
      <c r="E6" s="77"/>
      <c r="F6" s="77"/>
      <c r="G6" s="19"/>
      <c r="H6" s="11"/>
    </row>
    <row r="7" spans="1:8" s="2" customFormat="1" ht="17.25" customHeight="1" thickBot="1">
      <c r="A7" s="78" t="s">
        <v>25</v>
      </c>
      <c r="B7" s="79"/>
      <c r="C7" s="79"/>
      <c r="D7" s="79"/>
      <c r="E7" s="79"/>
      <c r="F7" s="79"/>
      <c r="G7" s="80"/>
      <c r="H7" s="11"/>
    </row>
    <row r="8" s="3" customFormat="1" ht="11.25" customHeight="1"/>
    <row r="9" spans="1:7" s="3" customFormat="1" ht="21" customHeight="1">
      <c r="A9" s="81" t="s">
        <v>46</v>
      </c>
      <c r="B9" s="81"/>
      <c r="C9" s="81"/>
      <c r="D9" s="81"/>
      <c r="E9" s="81"/>
      <c r="F9" s="81"/>
      <c r="G9" s="81"/>
    </row>
    <row r="10" s="2" customFormat="1" ht="12.75"/>
    <row r="11" spans="1:7" s="5" customFormat="1" ht="12" customHeight="1">
      <c r="A11" s="76" t="s">
        <v>26</v>
      </c>
      <c r="B11" s="76"/>
      <c r="C11" s="76"/>
      <c r="D11" s="76"/>
      <c r="E11" s="76"/>
      <c r="F11" s="76"/>
      <c r="G11" s="76"/>
    </row>
    <row r="12" s="3" customFormat="1" ht="9"/>
    <row r="13" spans="1:7" s="3" customFormat="1" ht="9">
      <c r="A13" s="82" t="s">
        <v>0</v>
      </c>
      <c r="B13" s="82"/>
      <c r="C13" s="49"/>
      <c r="D13" s="49"/>
      <c r="E13" s="49"/>
      <c r="F13" s="49"/>
      <c r="G13" s="49"/>
    </row>
    <row r="14" spans="1:7" s="5" customFormat="1" ht="10.5" customHeight="1">
      <c r="A14" s="83"/>
      <c r="B14" s="83"/>
      <c r="C14" s="50"/>
      <c r="D14" s="50"/>
      <c r="E14" s="50"/>
      <c r="F14" s="50"/>
      <c r="G14" s="50"/>
    </row>
    <row r="15" s="3" customFormat="1" ht="9"/>
    <row r="16" spans="1:7" s="3" customFormat="1" ht="9">
      <c r="A16" s="82" t="s">
        <v>3</v>
      </c>
      <c r="B16" s="82"/>
      <c r="C16" s="51"/>
      <c r="D16" s="49"/>
      <c r="E16" s="49"/>
      <c r="F16" s="49"/>
      <c r="G16" s="49"/>
    </row>
    <row r="17" spans="1:7" s="5" customFormat="1" ht="12">
      <c r="A17" s="83"/>
      <c r="B17" s="83"/>
      <c r="C17" s="50"/>
      <c r="D17" s="50"/>
      <c r="E17" s="50"/>
      <c r="F17" s="50"/>
      <c r="G17" s="50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60" t="s">
        <v>1</v>
      </c>
      <c r="B20" s="61"/>
      <c r="C20" s="61"/>
      <c r="D20" s="61"/>
      <c r="E20" s="61"/>
      <c r="F20" s="61"/>
      <c r="G20" s="62"/>
    </row>
    <row r="21" spans="1:7" s="3" customFormat="1" ht="9">
      <c r="A21" s="63" t="s">
        <v>27</v>
      </c>
      <c r="B21" s="64"/>
      <c r="C21" s="64"/>
      <c r="D21" s="64"/>
      <c r="E21" s="64"/>
      <c r="F21" s="64"/>
      <c r="G21" s="65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6" t="s">
        <v>2</v>
      </c>
      <c r="B24" s="67"/>
      <c r="C24" s="67"/>
      <c r="D24" s="67"/>
      <c r="E24" s="67"/>
      <c r="F24" s="67"/>
      <c r="G24" s="67"/>
    </row>
    <row r="25" s="3" customFormat="1" ht="9"/>
    <row r="26" spans="1:7" s="3" customFormat="1" ht="30" customHeight="1">
      <c r="A26" s="68" t="s">
        <v>12</v>
      </c>
      <c r="B26" s="69"/>
      <c r="C26" s="69"/>
      <c r="D26" s="69"/>
      <c r="E26" s="69"/>
      <c r="F26" s="69"/>
      <c r="G26" s="69"/>
    </row>
    <row r="27" s="3" customFormat="1" ht="9"/>
    <row r="28" spans="1:7" s="3" customFormat="1" ht="187.5" customHeight="1">
      <c r="A28" s="70"/>
      <c r="B28" s="71"/>
      <c r="C28" s="71"/>
      <c r="D28" s="71"/>
      <c r="E28" s="71"/>
      <c r="F28" s="71"/>
      <c r="G28" s="72"/>
    </row>
    <row r="29" s="3" customFormat="1" ht="9"/>
    <row r="30" spans="1:7" s="3" customFormat="1" ht="9">
      <c r="A30" s="73" t="s">
        <v>4</v>
      </c>
      <c r="B30" s="73"/>
      <c r="C30" s="73"/>
      <c r="E30" s="73" t="s">
        <v>28</v>
      </c>
      <c r="F30" s="73"/>
      <c r="G30" s="73"/>
    </row>
    <row r="31" spans="1:7" s="3" customFormat="1" ht="9">
      <c r="A31" s="73"/>
      <c r="B31" s="73"/>
      <c r="C31" s="73"/>
      <c r="E31" s="73"/>
      <c r="F31" s="73"/>
      <c r="G31" s="73"/>
    </row>
    <row r="32" spans="1:7" s="3" customFormat="1" ht="33.75" customHeight="1">
      <c r="A32" s="58"/>
      <c r="B32" s="50"/>
      <c r="C32" s="50"/>
      <c r="E32" s="50"/>
      <c r="F32" s="50"/>
      <c r="G32" s="50"/>
    </row>
    <row r="33" spans="5:7" s="3" customFormat="1" ht="33.75" customHeight="1">
      <c r="E33" s="50"/>
      <c r="F33" s="50"/>
      <c r="G33" s="50"/>
    </row>
    <row r="34" spans="5:7" s="3" customFormat="1" ht="9" customHeight="1">
      <c r="E34" s="10"/>
      <c r="F34" s="10"/>
      <c r="G34" s="10"/>
    </row>
    <row r="35" spans="1:7" s="3" customFormat="1" ht="9">
      <c r="A35" s="84" t="s">
        <v>21</v>
      </c>
      <c r="B35" s="85"/>
      <c r="C35" s="85"/>
      <c r="D35" s="85"/>
      <c r="E35" s="85"/>
      <c r="F35" s="85"/>
      <c r="G35" s="85"/>
    </row>
    <row r="36" spans="1:7" s="3" customFormat="1" ht="9">
      <c r="A36" s="85"/>
      <c r="B36" s="85"/>
      <c r="C36" s="85"/>
      <c r="D36" s="85"/>
      <c r="E36" s="85"/>
      <c r="F36" s="85"/>
      <c r="G36" s="85"/>
    </row>
    <row r="37" spans="1:7" s="3" customFormat="1" ht="12.75" customHeight="1">
      <c r="A37" s="85"/>
      <c r="B37" s="85"/>
      <c r="C37" s="85"/>
      <c r="D37" s="85"/>
      <c r="E37" s="85"/>
      <c r="F37" s="85"/>
      <c r="G37" s="85"/>
    </row>
    <row r="38" spans="1:7" s="3" customFormat="1" ht="9" hidden="1">
      <c r="A38" s="85"/>
      <c r="B38" s="85"/>
      <c r="C38" s="85"/>
      <c r="D38" s="85"/>
      <c r="E38" s="85"/>
      <c r="F38" s="85"/>
      <c r="G38" s="85"/>
    </row>
    <row r="39" spans="1:7" s="3" customFormat="1" ht="12.75" customHeight="1">
      <c r="A39" s="74" t="s">
        <v>11</v>
      </c>
      <c r="B39" s="75"/>
      <c r="C39" s="75"/>
      <c r="D39" s="75"/>
      <c r="E39" s="75"/>
      <c r="F39" s="75"/>
      <c r="G39" s="75"/>
    </row>
    <row r="40" s="3" customFormat="1" ht="120.75" customHeight="1"/>
  </sheetData>
  <sheetProtection password="CF73" sheet="1"/>
  <mergeCells count="27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G1:G2"/>
    <mergeCell ref="G3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1"/>
  <sheetViews>
    <sheetView showZeros="0" zoomScale="115" zoomScaleNormal="115" workbookViewId="0" topLeftCell="A22">
      <selection activeCell="L28" sqref="L28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5.7109375" style="0" customWidth="1"/>
    <col min="5" max="5" width="6.421875" style="0" customWidth="1"/>
    <col min="6" max="6" width="8.00390625" style="0" bestFit="1" customWidth="1"/>
    <col min="7" max="7" width="6.7109375" style="0" customWidth="1"/>
    <col min="8" max="8" width="11.28125" style="0" customWidth="1"/>
    <col min="9" max="9" width="13.421875" style="0" customWidth="1"/>
    <col min="10" max="10" width="9.57421875" style="0" customWidth="1"/>
    <col min="11" max="11" width="11.421875" style="2" customWidth="1"/>
    <col min="12" max="18" width="11.57421875" style="2" customWidth="1"/>
    <col min="19" max="20" width="11.57421875" style="43" customWidth="1"/>
  </cols>
  <sheetData>
    <row r="1" spans="1:20" s="3" customFormat="1" ht="24" customHeight="1">
      <c r="A1" s="131">
        <v>66500</v>
      </c>
      <c r="B1" s="131"/>
      <c r="C1" s="131" t="s">
        <v>69</v>
      </c>
      <c r="D1" s="131"/>
      <c r="F1" s="132" t="s">
        <v>14</v>
      </c>
      <c r="G1" s="54"/>
      <c r="H1" s="133">
        <f>REPT(Vorderseite!C13,1)</f>
      </c>
      <c r="I1" s="133"/>
      <c r="J1" s="133"/>
      <c r="S1" s="41"/>
      <c r="T1" s="41"/>
    </row>
    <row r="2" spans="19:20" s="3" customFormat="1" ht="8.25" customHeight="1">
      <c r="S2" s="41"/>
      <c r="T2" s="41"/>
    </row>
    <row r="3" spans="1:20" s="3" customFormat="1" ht="9" customHeight="1">
      <c r="A3" s="112" t="s">
        <v>54</v>
      </c>
      <c r="B3" s="112"/>
      <c r="C3" s="112"/>
      <c r="D3" s="112"/>
      <c r="E3" s="112"/>
      <c r="F3" s="112"/>
      <c r="G3" s="112"/>
      <c r="H3" s="112"/>
      <c r="I3" s="112"/>
      <c r="J3" s="112"/>
      <c r="S3" s="41"/>
      <c r="T3" s="41"/>
    </row>
    <row r="4" spans="1:20" s="3" customFormat="1" ht="16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S4" s="41"/>
      <c r="T4" s="41"/>
    </row>
    <row r="5" spans="1:20" s="3" customFormat="1" ht="19.5" customHeight="1">
      <c r="A5" s="104" t="s">
        <v>5</v>
      </c>
      <c r="B5" s="102"/>
      <c r="C5" s="102"/>
      <c r="D5" s="103"/>
      <c r="E5" s="116" t="s">
        <v>37</v>
      </c>
      <c r="F5" s="117"/>
      <c r="G5" s="128" t="s">
        <v>7</v>
      </c>
      <c r="H5" s="129"/>
      <c r="I5" s="129"/>
      <c r="J5" s="130"/>
      <c r="O5" s="40">
        <v>1</v>
      </c>
      <c r="S5" s="41"/>
      <c r="T5" s="41"/>
    </row>
    <row r="6" spans="1:20" s="3" customFormat="1" ht="29.25" customHeight="1">
      <c r="A6" s="25" t="s">
        <v>6</v>
      </c>
      <c r="B6" s="90" t="s">
        <v>61</v>
      </c>
      <c r="C6" s="91"/>
      <c r="D6" s="92"/>
      <c r="E6" s="93">
        <v>5</v>
      </c>
      <c r="F6" s="98"/>
      <c r="G6" s="118"/>
      <c r="H6" s="119"/>
      <c r="I6" s="119"/>
      <c r="J6" s="120"/>
      <c r="O6" s="40">
        <v>1.5</v>
      </c>
      <c r="S6" s="41"/>
      <c r="T6" s="41"/>
    </row>
    <row r="7" spans="1:20" s="3" customFormat="1" ht="29.25" customHeight="1">
      <c r="A7" s="25" t="s">
        <v>8</v>
      </c>
      <c r="B7" s="121" t="s">
        <v>64</v>
      </c>
      <c r="C7" s="122"/>
      <c r="D7" s="123"/>
      <c r="E7" s="93">
        <v>5</v>
      </c>
      <c r="F7" s="98"/>
      <c r="G7" s="118"/>
      <c r="H7" s="119"/>
      <c r="I7" s="119"/>
      <c r="J7" s="120"/>
      <c r="O7" s="40">
        <v>2</v>
      </c>
      <c r="S7" s="41"/>
      <c r="T7" s="41"/>
    </row>
    <row r="8" spans="1:20" s="3" customFormat="1" ht="29.25" customHeight="1">
      <c r="A8" s="25" t="s">
        <v>41</v>
      </c>
      <c r="B8" s="99" t="s">
        <v>65</v>
      </c>
      <c r="C8" s="99"/>
      <c r="D8" s="90"/>
      <c r="E8" s="93">
        <v>5</v>
      </c>
      <c r="F8" s="94"/>
      <c r="G8" s="95"/>
      <c r="H8" s="96"/>
      <c r="I8" s="96"/>
      <c r="J8" s="96"/>
      <c r="O8" s="40">
        <v>2.5</v>
      </c>
      <c r="S8" s="41"/>
      <c r="T8" s="41"/>
    </row>
    <row r="9" spans="1:20" s="3" customFormat="1" ht="29.25" customHeight="1" thickBot="1">
      <c r="A9" s="25" t="s">
        <v>47</v>
      </c>
      <c r="B9" s="90" t="s">
        <v>63</v>
      </c>
      <c r="C9" s="91"/>
      <c r="D9" s="92"/>
      <c r="E9" s="93">
        <v>5</v>
      </c>
      <c r="F9" s="94"/>
      <c r="G9" s="95"/>
      <c r="H9" s="96"/>
      <c r="I9" s="96"/>
      <c r="J9" s="97"/>
      <c r="O9" s="40">
        <v>3</v>
      </c>
      <c r="S9" s="41"/>
      <c r="T9" s="41"/>
    </row>
    <row r="10" spans="1:20" s="3" customFormat="1" ht="28.5" customHeight="1" thickBot="1" thickTop="1">
      <c r="A10" s="6"/>
      <c r="B10" s="7"/>
      <c r="C10" s="7"/>
      <c r="D10" s="27" t="s">
        <v>16</v>
      </c>
      <c r="E10" s="105">
        <f>SUM(E6:F9)</f>
        <v>20</v>
      </c>
      <c r="F10" s="106"/>
      <c r="G10" s="107" t="s">
        <v>55</v>
      </c>
      <c r="H10" s="108"/>
      <c r="I10" s="109"/>
      <c r="J10" s="29">
        <f>SUM(E10/4)</f>
        <v>5</v>
      </c>
      <c r="O10" s="40">
        <v>3.5</v>
      </c>
      <c r="S10" s="41"/>
      <c r="T10" s="41"/>
    </row>
    <row r="11" spans="15:20" s="3" customFormat="1" ht="8.25" customHeight="1" thickTop="1">
      <c r="O11" s="40">
        <v>4</v>
      </c>
      <c r="S11" s="41"/>
      <c r="T11" s="41"/>
    </row>
    <row r="12" spans="1:20" s="3" customFormat="1" ht="9" customHeight="1">
      <c r="A12" s="112" t="s">
        <v>67</v>
      </c>
      <c r="B12" s="112"/>
      <c r="C12" s="112"/>
      <c r="D12" s="112"/>
      <c r="E12" s="112"/>
      <c r="F12" s="112"/>
      <c r="G12" s="112"/>
      <c r="H12" s="112"/>
      <c r="I12" s="112"/>
      <c r="J12" s="113"/>
      <c r="O12" s="40">
        <v>4.5</v>
      </c>
      <c r="S12" s="41"/>
      <c r="T12" s="41"/>
    </row>
    <row r="13" spans="1:20" s="3" customFormat="1" ht="18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3"/>
      <c r="O13" s="40">
        <v>5</v>
      </c>
      <c r="S13" s="41"/>
      <c r="T13" s="41"/>
    </row>
    <row r="14" spans="1:20" s="3" customFormat="1" ht="19.5" customHeight="1">
      <c r="A14" s="104" t="s">
        <v>5</v>
      </c>
      <c r="B14" s="102"/>
      <c r="C14" s="102"/>
      <c r="D14" s="103"/>
      <c r="E14" s="116" t="s">
        <v>37</v>
      </c>
      <c r="F14" s="117"/>
      <c r="G14" s="128" t="s">
        <v>7</v>
      </c>
      <c r="H14" s="129"/>
      <c r="I14" s="129"/>
      <c r="J14" s="130"/>
      <c r="O14" s="40">
        <v>5.5</v>
      </c>
      <c r="S14" s="41"/>
      <c r="T14" s="41"/>
    </row>
    <row r="15" spans="1:20" s="3" customFormat="1" ht="29.25" customHeight="1">
      <c r="A15" s="25" t="s">
        <v>6</v>
      </c>
      <c r="B15" s="90" t="s">
        <v>61</v>
      </c>
      <c r="C15" s="91"/>
      <c r="D15" s="92"/>
      <c r="E15" s="93">
        <v>6</v>
      </c>
      <c r="F15" s="98"/>
      <c r="G15" s="118"/>
      <c r="H15" s="119"/>
      <c r="I15" s="119"/>
      <c r="J15" s="120"/>
      <c r="O15" s="40">
        <v>6</v>
      </c>
      <c r="S15" s="41"/>
      <c r="T15" s="41"/>
    </row>
    <row r="16" spans="1:20" s="3" customFormat="1" ht="29.25" customHeight="1">
      <c r="A16" s="25" t="s">
        <v>8</v>
      </c>
      <c r="B16" s="121" t="s">
        <v>64</v>
      </c>
      <c r="C16" s="122"/>
      <c r="D16" s="123"/>
      <c r="E16" s="93">
        <v>6</v>
      </c>
      <c r="F16" s="98"/>
      <c r="G16" s="118"/>
      <c r="H16" s="119"/>
      <c r="I16" s="119"/>
      <c r="J16" s="120"/>
      <c r="S16" s="41"/>
      <c r="T16" s="41"/>
    </row>
    <row r="17" spans="1:20" s="3" customFormat="1" ht="47.25" customHeight="1">
      <c r="A17" s="25" t="s">
        <v>41</v>
      </c>
      <c r="B17" s="127" t="s">
        <v>60</v>
      </c>
      <c r="C17" s="127"/>
      <c r="D17" s="121"/>
      <c r="E17" s="93">
        <v>6</v>
      </c>
      <c r="F17" s="98"/>
      <c r="G17" s="124"/>
      <c r="H17" s="125"/>
      <c r="I17" s="125"/>
      <c r="J17" s="126"/>
      <c r="S17" s="41"/>
      <c r="T17" s="41"/>
    </row>
    <row r="18" spans="1:20" s="3" customFormat="1" ht="28.5" customHeight="1">
      <c r="A18" s="25" t="s">
        <v>47</v>
      </c>
      <c r="B18" s="99" t="s">
        <v>62</v>
      </c>
      <c r="C18" s="99"/>
      <c r="D18" s="90"/>
      <c r="E18" s="93">
        <v>6</v>
      </c>
      <c r="F18" s="98"/>
      <c r="G18" s="118"/>
      <c r="H18" s="119"/>
      <c r="I18" s="119"/>
      <c r="J18" s="120"/>
      <c r="S18" s="41"/>
      <c r="T18" s="41"/>
    </row>
    <row r="19" spans="1:20" s="3" customFormat="1" ht="23.25" customHeight="1">
      <c r="A19" s="25" t="s">
        <v>50</v>
      </c>
      <c r="B19" s="90" t="s">
        <v>63</v>
      </c>
      <c r="C19" s="91"/>
      <c r="D19" s="92"/>
      <c r="E19" s="93">
        <v>6</v>
      </c>
      <c r="F19" s="98"/>
      <c r="G19" s="118"/>
      <c r="H19" s="119"/>
      <c r="I19" s="119"/>
      <c r="J19" s="120"/>
      <c r="S19" s="41"/>
      <c r="T19" s="41"/>
    </row>
    <row r="20" spans="1:20" s="3" customFormat="1" ht="23.25" customHeight="1" thickBot="1">
      <c r="A20" s="25"/>
      <c r="B20" s="121" t="s">
        <v>71</v>
      </c>
      <c r="C20" s="122"/>
      <c r="D20" s="123"/>
      <c r="E20" s="93">
        <v>6</v>
      </c>
      <c r="F20" s="98"/>
      <c r="G20" s="124"/>
      <c r="H20" s="125"/>
      <c r="I20" s="125"/>
      <c r="J20" s="126"/>
      <c r="S20" s="41"/>
      <c r="T20" s="41"/>
    </row>
    <row r="21" spans="1:20" s="3" customFormat="1" ht="28.5" customHeight="1" thickBot="1" thickTop="1">
      <c r="A21" s="6"/>
      <c r="B21" s="7"/>
      <c r="C21" s="7"/>
      <c r="D21" s="27" t="s">
        <v>16</v>
      </c>
      <c r="E21" s="105">
        <f>SUM(E15:F20)</f>
        <v>36</v>
      </c>
      <c r="F21" s="106"/>
      <c r="G21" s="107" t="s">
        <v>53</v>
      </c>
      <c r="H21" s="108"/>
      <c r="I21" s="109"/>
      <c r="J21" s="29">
        <f>SUM(E21/6)</f>
        <v>6</v>
      </c>
      <c r="S21" s="41"/>
      <c r="T21" s="41"/>
    </row>
    <row r="22" spans="1:20" s="3" customFormat="1" ht="7.5" customHeight="1" thickTop="1">
      <c r="A22" s="45"/>
      <c r="B22" s="45"/>
      <c r="C22" s="46"/>
      <c r="D22" s="46"/>
      <c r="E22" s="46"/>
      <c r="F22" s="46"/>
      <c r="G22" s="23"/>
      <c r="H22" s="44"/>
      <c r="I22" s="9"/>
      <c r="J22" s="47"/>
      <c r="S22" s="41"/>
      <c r="T22" s="41"/>
    </row>
    <row r="23" spans="1:20" s="5" customFormat="1" ht="12">
      <c r="A23" s="112" t="s">
        <v>39</v>
      </c>
      <c r="B23" s="112"/>
      <c r="C23" s="112"/>
      <c r="D23" s="112"/>
      <c r="E23" s="112"/>
      <c r="F23" s="112"/>
      <c r="G23" s="112"/>
      <c r="H23" s="112"/>
      <c r="I23" s="112"/>
      <c r="J23" s="113"/>
      <c r="S23" s="42"/>
      <c r="T23" s="42"/>
    </row>
    <row r="24" spans="1:20" s="3" customFormat="1" ht="19.5" customHeight="1">
      <c r="A24" s="104"/>
      <c r="B24" s="114"/>
      <c r="C24" s="114"/>
      <c r="D24" s="115"/>
      <c r="E24" s="116" t="s">
        <v>37</v>
      </c>
      <c r="F24" s="117"/>
      <c r="G24" s="102" t="s">
        <v>7</v>
      </c>
      <c r="H24" s="114"/>
      <c r="I24" s="114"/>
      <c r="J24" s="115"/>
      <c r="S24" s="41"/>
      <c r="T24" s="41"/>
    </row>
    <row r="25" spans="1:20" s="3" customFormat="1" ht="29.25" customHeight="1">
      <c r="A25" s="25" t="s">
        <v>17</v>
      </c>
      <c r="B25" s="99" t="s">
        <v>35</v>
      </c>
      <c r="C25" s="99"/>
      <c r="D25" s="90"/>
      <c r="E25" s="93">
        <v>3</v>
      </c>
      <c r="F25" s="94"/>
      <c r="G25" s="95"/>
      <c r="H25" s="96"/>
      <c r="I25" s="96"/>
      <c r="J25" s="96"/>
      <c r="S25" s="41"/>
      <c r="T25" s="41"/>
    </row>
    <row r="26" spans="1:20" s="3" customFormat="1" ht="29.25" customHeight="1" thickBot="1">
      <c r="A26" s="25" t="s">
        <v>18</v>
      </c>
      <c r="B26" s="99" t="s">
        <v>34</v>
      </c>
      <c r="C26" s="99"/>
      <c r="D26" s="90"/>
      <c r="E26" s="93">
        <v>3</v>
      </c>
      <c r="F26" s="94"/>
      <c r="G26" s="95"/>
      <c r="H26" s="96"/>
      <c r="I26" s="96"/>
      <c r="J26" s="97"/>
      <c r="S26" s="41"/>
      <c r="T26" s="41"/>
    </row>
    <row r="27" spans="1:20" s="3" customFormat="1" ht="28.5" customHeight="1" thickBot="1" thickTop="1">
      <c r="A27" s="6"/>
      <c r="B27" s="7"/>
      <c r="C27" s="7"/>
      <c r="D27" s="27" t="s">
        <v>16</v>
      </c>
      <c r="E27" s="105">
        <f>SUM(E25:F26)</f>
        <v>6</v>
      </c>
      <c r="F27" s="106"/>
      <c r="G27" s="107" t="s">
        <v>42</v>
      </c>
      <c r="H27" s="108"/>
      <c r="I27" s="109"/>
      <c r="J27" s="29">
        <f>SUM(E27/2)</f>
        <v>3</v>
      </c>
      <c r="S27" s="41"/>
      <c r="T27" s="41"/>
    </row>
    <row r="28" spans="1:20" s="3" customFormat="1" ht="7.5" customHeight="1" thickTop="1">
      <c r="A28" s="4"/>
      <c r="G28" s="8"/>
      <c r="S28" s="41"/>
      <c r="T28" s="41"/>
    </row>
    <row r="29" spans="1:20" s="5" customFormat="1" ht="12">
      <c r="A29" s="110" t="s">
        <v>22</v>
      </c>
      <c r="B29" s="110"/>
      <c r="C29" s="110"/>
      <c r="D29" s="110"/>
      <c r="E29" s="110"/>
      <c r="F29" s="110"/>
      <c r="G29" s="110"/>
      <c r="H29" s="110"/>
      <c r="I29" s="110"/>
      <c r="J29" s="111"/>
      <c r="S29" s="42"/>
      <c r="T29" s="42"/>
    </row>
    <row r="30" spans="1:20" s="3" customFormat="1" ht="30" customHeight="1">
      <c r="A30" s="101" t="s">
        <v>56</v>
      </c>
      <c r="B30" s="102"/>
      <c r="C30" s="102"/>
      <c r="D30" s="103"/>
      <c r="E30" s="38" t="s">
        <v>32</v>
      </c>
      <c r="F30" s="38" t="s">
        <v>30</v>
      </c>
      <c r="G30" s="38" t="s">
        <v>33</v>
      </c>
      <c r="H30" s="104" t="s">
        <v>7</v>
      </c>
      <c r="I30" s="102"/>
      <c r="J30" s="103"/>
      <c r="S30" s="41"/>
      <c r="T30" s="41"/>
    </row>
    <row r="31" spans="1:20" s="3" customFormat="1" ht="28.5" customHeight="1">
      <c r="A31" s="25" t="s">
        <v>17</v>
      </c>
      <c r="B31" s="99" t="s">
        <v>57</v>
      </c>
      <c r="C31" s="99"/>
      <c r="D31" s="99"/>
      <c r="E31" s="26">
        <f>J10</f>
        <v>5</v>
      </c>
      <c r="F31" s="28">
        <v>3</v>
      </c>
      <c r="G31" s="24">
        <f>SUM(E31*F31)</f>
        <v>15</v>
      </c>
      <c r="H31" s="95"/>
      <c r="I31" s="96"/>
      <c r="J31" s="96"/>
      <c r="S31" s="41"/>
      <c r="T31" s="41"/>
    </row>
    <row r="32" spans="1:20" s="3" customFormat="1" ht="28.5" customHeight="1">
      <c r="A32" s="25" t="s">
        <v>18</v>
      </c>
      <c r="B32" s="90" t="s">
        <v>58</v>
      </c>
      <c r="C32" s="91"/>
      <c r="D32" s="92"/>
      <c r="E32" s="26">
        <f>J21</f>
        <v>6</v>
      </c>
      <c r="F32" s="28">
        <v>2</v>
      </c>
      <c r="G32" s="24">
        <f>SUM(E32*F32)</f>
        <v>12</v>
      </c>
      <c r="H32" s="95"/>
      <c r="I32" s="96"/>
      <c r="J32" s="96"/>
      <c r="L32" s="8"/>
      <c r="M32" s="8"/>
      <c r="N32" s="8"/>
      <c r="S32" s="41"/>
      <c r="T32" s="41"/>
    </row>
    <row r="33" spans="1:20" s="3" customFormat="1" ht="28.5" customHeight="1">
      <c r="A33" s="25" t="s">
        <v>19</v>
      </c>
      <c r="B33" s="90" t="s">
        <v>59</v>
      </c>
      <c r="C33" s="91"/>
      <c r="D33" s="91"/>
      <c r="E33" s="33">
        <v>4</v>
      </c>
      <c r="F33" s="28">
        <v>2</v>
      </c>
      <c r="G33" s="24">
        <f>SUM(E33*F33)</f>
        <v>8</v>
      </c>
      <c r="H33" s="95"/>
      <c r="I33" s="96"/>
      <c r="J33" s="96"/>
      <c r="L33" s="8"/>
      <c r="M33" s="8"/>
      <c r="N33" s="8"/>
      <c r="S33" s="41"/>
      <c r="T33" s="41"/>
    </row>
    <row r="34" spans="1:20" s="3" customFormat="1" ht="28.5" customHeight="1" thickBot="1">
      <c r="A34" s="25" t="s">
        <v>20</v>
      </c>
      <c r="B34" s="99" t="s">
        <v>38</v>
      </c>
      <c r="C34" s="99"/>
      <c r="D34" s="99"/>
      <c r="E34" s="24">
        <f>J27</f>
        <v>3</v>
      </c>
      <c r="F34" s="28">
        <v>3</v>
      </c>
      <c r="G34" s="24">
        <f>SUM(E34*F34)</f>
        <v>9</v>
      </c>
      <c r="H34" s="95"/>
      <c r="I34" s="96"/>
      <c r="J34" s="96"/>
      <c r="L34" s="100"/>
      <c r="M34" s="100"/>
      <c r="N34" s="100"/>
      <c r="S34" s="41"/>
      <c r="T34" s="41"/>
    </row>
    <row r="35" spans="1:20" s="3" customFormat="1" ht="28.5" customHeight="1" thickBot="1" thickTop="1">
      <c r="A35" s="6"/>
      <c r="B35" s="7"/>
      <c r="C35" s="7"/>
      <c r="D35" s="27"/>
      <c r="E35" s="34"/>
      <c r="F35" s="35" t="s">
        <v>16</v>
      </c>
      <c r="G35" s="24">
        <f>SUM(G31:G34)</f>
        <v>44</v>
      </c>
      <c r="H35" s="12"/>
      <c r="I35" s="36" t="s">
        <v>36</v>
      </c>
      <c r="J35" s="21">
        <f>SUM(G35)/10</f>
        <v>4.4</v>
      </c>
      <c r="L35" s="8"/>
      <c r="M35" s="8"/>
      <c r="N35" s="8"/>
      <c r="S35" s="41"/>
      <c r="T35" s="41"/>
    </row>
    <row r="36" spans="1:20" s="3" customFormat="1" ht="6.75" customHeight="1" thickTop="1">
      <c r="A36" s="4"/>
      <c r="G36" s="20"/>
      <c r="H36" s="9"/>
      <c r="I36" s="9"/>
      <c r="J36" s="20"/>
      <c r="S36" s="41"/>
      <c r="T36" s="41"/>
    </row>
    <row r="37" spans="1:20" s="3" customFormat="1" ht="9" customHeight="1">
      <c r="A37" s="4" t="s">
        <v>13</v>
      </c>
      <c r="G37" s="20"/>
      <c r="H37" s="9"/>
      <c r="I37" s="9"/>
      <c r="J37" s="20"/>
      <c r="S37" s="41"/>
      <c r="T37" s="41"/>
    </row>
    <row r="38" spans="1:20" s="3" customFormat="1" ht="9.75" customHeight="1">
      <c r="A38" s="37" t="s">
        <v>31</v>
      </c>
      <c r="B38" s="37"/>
      <c r="C38" s="37"/>
      <c r="D38" s="37"/>
      <c r="E38" s="37"/>
      <c r="F38" s="37"/>
      <c r="G38" s="20"/>
      <c r="H38" s="9"/>
      <c r="I38" s="9"/>
      <c r="J38" s="20"/>
      <c r="S38" s="41"/>
      <c r="T38" s="41"/>
    </row>
    <row r="39" spans="1:20" s="3" customFormat="1" ht="9" customHeight="1">
      <c r="A39" s="4"/>
      <c r="G39" s="8"/>
      <c r="S39" s="41"/>
      <c r="T39" s="41"/>
    </row>
    <row r="40" spans="1:20" s="3" customFormat="1" ht="34.5" customHeight="1">
      <c r="A40" s="68" t="s">
        <v>40</v>
      </c>
      <c r="B40" s="68"/>
      <c r="C40" s="68"/>
      <c r="D40" s="68"/>
      <c r="E40" s="68"/>
      <c r="F40" s="68"/>
      <c r="G40" s="68"/>
      <c r="H40" s="68"/>
      <c r="I40" s="68"/>
      <c r="J40" s="68"/>
      <c r="S40" s="41"/>
      <c r="T40" s="41"/>
    </row>
    <row r="41" spans="1:20" s="3" customFormat="1" ht="5.25" customHeight="1">
      <c r="A41" s="4"/>
      <c r="G41" s="8"/>
      <c r="S41" s="41"/>
      <c r="T41" s="41"/>
    </row>
    <row r="42" spans="1:20" s="5" customFormat="1" ht="11.25" customHeight="1">
      <c r="A42" s="86" t="s">
        <v>10</v>
      </c>
      <c r="B42" s="86"/>
      <c r="C42" s="86"/>
      <c r="D42" s="86"/>
      <c r="E42" s="86"/>
      <c r="F42" s="86"/>
      <c r="G42" s="86"/>
      <c r="H42" s="86"/>
      <c r="I42" s="86"/>
      <c r="J42" s="86"/>
      <c r="S42" s="42"/>
      <c r="T42" s="42"/>
    </row>
    <row r="43" spans="1:20" s="3" customFormat="1" ht="6.75" customHeight="1">
      <c r="A43" s="4"/>
      <c r="G43" s="8"/>
      <c r="S43" s="41"/>
      <c r="T43" s="41"/>
    </row>
    <row r="44" spans="1:20" s="3" customFormat="1" ht="9" customHeight="1">
      <c r="A44" s="87" t="s">
        <v>29</v>
      </c>
      <c r="B44" s="87"/>
      <c r="C44" s="87"/>
      <c r="D44" s="87"/>
      <c r="E44" s="30"/>
      <c r="F44" s="30"/>
      <c r="G44" s="31"/>
      <c r="H44" s="87" t="s">
        <v>9</v>
      </c>
      <c r="I44" s="87"/>
      <c r="J44" s="87"/>
      <c r="S44" s="41"/>
      <c r="T44" s="41"/>
    </row>
    <row r="45" spans="1:20" s="3" customFormat="1" ht="16.5" customHeight="1">
      <c r="A45" s="87"/>
      <c r="B45" s="87"/>
      <c r="C45" s="87"/>
      <c r="D45" s="87"/>
      <c r="E45" s="30"/>
      <c r="F45" s="30"/>
      <c r="G45" s="31"/>
      <c r="H45" s="87"/>
      <c r="I45" s="87"/>
      <c r="J45" s="87"/>
      <c r="S45" s="41"/>
      <c r="T45" s="41"/>
    </row>
    <row r="46" spans="1:20" s="3" customFormat="1" ht="20.25" customHeight="1">
      <c r="A46" s="88"/>
      <c r="B46" s="88"/>
      <c r="C46" s="88"/>
      <c r="D46" s="88"/>
      <c r="E46" s="32"/>
      <c r="F46" s="32"/>
      <c r="G46" s="31"/>
      <c r="H46" s="89"/>
      <c r="I46" s="89"/>
      <c r="J46" s="89"/>
      <c r="S46" s="41"/>
      <c r="T46" s="41"/>
    </row>
    <row r="47" spans="1:20" s="3" customFormat="1" ht="9">
      <c r="A47" s="4"/>
      <c r="G47" s="31"/>
      <c r="H47" s="31"/>
      <c r="I47" s="31"/>
      <c r="J47" s="31"/>
      <c r="K47" s="31"/>
      <c r="S47" s="41"/>
      <c r="T47" s="41"/>
    </row>
    <row r="48" spans="1:20" s="3" customFormat="1" ht="9">
      <c r="A48" s="4"/>
      <c r="G48" s="31"/>
      <c r="H48" s="31"/>
      <c r="I48" s="31"/>
      <c r="J48" s="31"/>
      <c r="K48" s="31"/>
      <c r="S48" s="41"/>
      <c r="T48" s="41"/>
    </row>
    <row r="49" spans="1:20" s="3" customFormat="1" ht="9">
      <c r="A49" s="4"/>
      <c r="G49" s="31"/>
      <c r="H49" s="31"/>
      <c r="I49" s="31"/>
      <c r="J49" s="31"/>
      <c r="K49" s="31"/>
      <c r="S49" s="41"/>
      <c r="T49" s="41"/>
    </row>
    <row r="50" spans="1:20" s="3" customFormat="1" ht="9">
      <c r="A50" s="4"/>
      <c r="G50" s="31"/>
      <c r="H50" s="31"/>
      <c r="I50" s="31"/>
      <c r="J50" s="31"/>
      <c r="K50" s="31"/>
      <c r="S50" s="41"/>
      <c r="T50" s="41"/>
    </row>
    <row r="51" spans="1:20" s="3" customFormat="1" ht="9">
      <c r="A51" s="4"/>
      <c r="G51" s="31"/>
      <c r="H51" s="31"/>
      <c r="I51" s="31"/>
      <c r="J51" s="31"/>
      <c r="K51" s="31"/>
      <c r="S51" s="41"/>
      <c r="T51" s="41"/>
    </row>
    <row r="52" spans="1:20" s="3" customFormat="1" ht="9">
      <c r="A52" s="4"/>
      <c r="G52" s="31"/>
      <c r="H52" s="31"/>
      <c r="I52" s="31"/>
      <c r="J52" s="31"/>
      <c r="K52" s="31"/>
      <c r="S52" s="41"/>
      <c r="T52" s="41"/>
    </row>
    <row r="53" spans="1:20" s="3" customFormat="1" ht="9">
      <c r="A53" s="4"/>
      <c r="G53" s="31"/>
      <c r="H53" s="31"/>
      <c r="I53" s="31"/>
      <c r="J53" s="31"/>
      <c r="K53" s="31"/>
      <c r="S53" s="41"/>
      <c r="T53" s="41"/>
    </row>
    <row r="54" spans="1:20" s="3" customFormat="1" ht="9">
      <c r="A54" s="4"/>
      <c r="G54" s="31"/>
      <c r="H54" s="31"/>
      <c r="I54" s="31"/>
      <c r="J54" s="31"/>
      <c r="K54" s="31"/>
      <c r="S54" s="41"/>
      <c r="T54" s="41"/>
    </row>
    <row r="55" spans="1:20" s="3" customFormat="1" ht="9">
      <c r="A55" s="4"/>
      <c r="G55" s="31"/>
      <c r="H55" s="31"/>
      <c r="I55" s="31"/>
      <c r="J55" s="31"/>
      <c r="K55" s="31"/>
      <c r="S55" s="41"/>
      <c r="T55" s="41"/>
    </row>
    <row r="56" spans="1:20" s="3" customFormat="1" ht="9">
      <c r="A56" s="4"/>
      <c r="G56" s="31"/>
      <c r="H56" s="31"/>
      <c r="I56" s="31"/>
      <c r="J56" s="31"/>
      <c r="K56" s="31"/>
      <c r="S56" s="41"/>
      <c r="T56" s="41"/>
    </row>
    <row r="57" spans="1:20" s="3" customFormat="1" ht="9">
      <c r="A57" s="4"/>
      <c r="G57" s="31"/>
      <c r="H57" s="31"/>
      <c r="I57" s="31"/>
      <c r="J57" s="31"/>
      <c r="K57" s="31"/>
      <c r="S57" s="41"/>
      <c r="T57" s="41"/>
    </row>
    <row r="58" spans="1:20" s="3" customFormat="1" ht="9">
      <c r="A58" s="4"/>
      <c r="G58" s="31"/>
      <c r="H58" s="31"/>
      <c r="I58" s="31"/>
      <c r="J58" s="31"/>
      <c r="K58" s="31"/>
      <c r="S58" s="41"/>
      <c r="T58" s="41"/>
    </row>
    <row r="59" spans="1:20" s="3" customFormat="1" ht="9">
      <c r="A59" s="4"/>
      <c r="G59" s="31"/>
      <c r="H59" s="31"/>
      <c r="I59" s="31"/>
      <c r="J59" s="31"/>
      <c r="K59" s="31"/>
      <c r="S59" s="41"/>
      <c r="T59" s="41"/>
    </row>
    <row r="60" spans="1:20" s="3" customFormat="1" ht="9">
      <c r="A60" s="4"/>
      <c r="S60" s="41"/>
      <c r="T60" s="41"/>
    </row>
    <row r="61" spans="1:20" s="3" customFormat="1" ht="9">
      <c r="A61" s="4"/>
      <c r="S61" s="41"/>
      <c r="T61" s="41"/>
    </row>
    <row r="62" spans="1:20" s="3" customFormat="1" ht="9">
      <c r="A62" s="4"/>
      <c r="S62" s="41"/>
      <c r="T62" s="41"/>
    </row>
    <row r="63" spans="1:20" s="3" customFormat="1" ht="9">
      <c r="A63" s="4"/>
      <c r="S63" s="41"/>
      <c r="T63" s="41"/>
    </row>
    <row r="64" spans="1:20" s="3" customFormat="1" ht="9">
      <c r="A64" s="4"/>
      <c r="S64" s="41"/>
      <c r="T64" s="41"/>
    </row>
    <row r="65" spans="1:20" s="3" customFormat="1" ht="9">
      <c r="A65" s="4"/>
      <c r="S65" s="41"/>
      <c r="T65" s="41"/>
    </row>
    <row r="66" spans="1:20" s="3" customFormat="1" ht="9">
      <c r="A66" s="4"/>
      <c r="S66" s="41"/>
      <c r="T66" s="41"/>
    </row>
    <row r="67" spans="1:20" s="3" customFormat="1" ht="9">
      <c r="A67" s="4"/>
      <c r="S67" s="41"/>
      <c r="T67" s="41"/>
    </row>
    <row r="68" spans="1:20" s="3" customFormat="1" ht="9">
      <c r="A68" s="4"/>
      <c r="S68" s="41"/>
      <c r="T68" s="41"/>
    </row>
    <row r="69" spans="1:20" s="3" customFormat="1" ht="9">
      <c r="A69" s="4"/>
      <c r="S69" s="41"/>
      <c r="T69" s="41"/>
    </row>
    <row r="70" spans="19:20" s="3" customFormat="1" ht="9">
      <c r="S70" s="41"/>
      <c r="T70" s="41"/>
    </row>
    <row r="71" spans="19:20" s="3" customFormat="1" ht="9">
      <c r="S71" s="41"/>
      <c r="T71" s="41"/>
    </row>
    <row r="72" spans="19:20" s="3" customFormat="1" ht="9">
      <c r="S72" s="41"/>
      <c r="T72" s="41"/>
    </row>
    <row r="73" spans="19:20" s="3" customFormat="1" ht="9">
      <c r="S73" s="41"/>
      <c r="T73" s="41"/>
    </row>
    <row r="74" spans="19:20" s="3" customFormat="1" ht="9">
      <c r="S74" s="41"/>
      <c r="T74" s="41"/>
    </row>
    <row r="75" spans="19:20" s="3" customFormat="1" ht="9">
      <c r="S75" s="41"/>
      <c r="T75" s="41"/>
    </row>
    <row r="76" spans="19:20" s="3" customFormat="1" ht="9">
      <c r="S76" s="41"/>
      <c r="T76" s="41"/>
    </row>
    <row r="77" spans="19:20" s="3" customFormat="1" ht="9">
      <c r="S77" s="41"/>
      <c r="T77" s="41"/>
    </row>
    <row r="78" spans="19:20" s="3" customFormat="1" ht="9">
      <c r="S78" s="41"/>
      <c r="T78" s="41"/>
    </row>
    <row r="79" spans="19:20" s="3" customFormat="1" ht="9">
      <c r="S79" s="41"/>
      <c r="T79" s="41"/>
    </row>
    <row r="80" spans="19:20" s="3" customFormat="1" ht="9">
      <c r="S80" s="41"/>
      <c r="T80" s="41"/>
    </row>
    <row r="81" spans="19:20" s="3" customFormat="1" ht="9">
      <c r="S81" s="41"/>
      <c r="T81" s="41"/>
    </row>
    <row r="82" spans="19:20" s="3" customFormat="1" ht="9">
      <c r="S82" s="41"/>
      <c r="T82" s="41"/>
    </row>
    <row r="83" spans="19:20" s="3" customFormat="1" ht="9">
      <c r="S83" s="41"/>
      <c r="T83" s="41"/>
    </row>
    <row r="84" spans="19:20" s="3" customFormat="1" ht="9">
      <c r="S84" s="41"/>
      <c r="T84" s="41"/>
    </row>
    <row r="85" spans="19:20" s="3" customFormat="1" ht="9">
      <c r="S85" s="41"/>
      <c r="T85" s="41"/>
    </row>
    <row r="86" spans="19:20" s="3" customFormat="1" ht="9">
      <c r="S86" s="41"/>
      <c r="T86" s="41"/>
    </row>
    <row r="87" spans="19:20" s="3" customFormat="1" ht="9">
      <c r="S87" s="41"/>
      <c r="T87" s="41"/>
    </row>
    <row r="88" spans="19:20" s="3" customFormat="1" ht="9">
      <c r="S88" s="41"/>
      <c r="T88" s="41"/>
    </row>
    <row r="89" spans="19:20" s="3" customFormat="1" ht="9">
      <c r="S89" s="41"/>
      <c r="T89" s="41"/>
    </row>
    <row r="90" spans="19:20" s="3" customFormat="1" ht="9">
      <c r="S90" s="41"/>
      <c r="T90" s="41"/>
    </row>
    <row r="91" spans="19:20" s="3" customFormat="1" ht="9">
      <c r="S91" s="41"/>
      <c r="T91" s="41"/>
    </row>
    <row r="92" spans="19:20" s="3" customFormat="1" ht="9">
      <c r="S92" s="41"/>
      <c r="T92" s="41"/>
    </row>
    <row r="93" spans="19:20" s="3" customFormat="1" ht="9">
      <c r="S93" s="41"/>
      <c r="T93" s="41"/>
    </row>
    <row r="94" spans="19:20" s="3" customFormat="1" ht="9">
      <c r="S94" s="41"/>
      <c r="T94" s="41"/>
    </row>
    <row r="95" spans="19:20" s="3" customFormat="1" ht="9">
      <c r="S95" s="41"/>
      <c r="T95" s="41"/>
    </row>
    <row r="96" spans="19:20" s="3" customFormat="1" ht="9">
      <c r="S96" s="41"/>
      <c r="T96" s="41"/>
    </row>
    <row r="97" spans="19:20" s="3" customFormat="1" ht="9">
      <c r="S97" s="41"/>
      <c r="T97" s="41"/>
    </row>
    <row r="98" spans="19:20" s="3" customFormat="1" ht="9">
      <c r="S98" s="41"/>
      <c r="T98" s="41"/>
    </row>
    <row r="99" spans="19:20" s="3" customFormat="1" ht="9">
      <c r="S99" s="41"/>
      <c r="T99" s="41"/>
    </row>
    <row r="100" spans="19:20" s="3" customFormat="1" ht="9">
      <c r="S100" s="41"/>
      <c r="T100" s="41"/>
    </row>
    <row r="101" spans="19:20" s="3" customFormat="1" ht="9">
      <c r="S101" s="41"/>
      <c r="T101" s="41"/>
    </row>
    <row r="102" spans="19:20" s="3" customFormat="1" ht="9">
      <c r="S102" s="41"/>
      <c r="T102" s="41"/>
    </row>
    <row r="103" spans="19:20" s="3" customFormat="1" ht="9">
      <c r="S103" s="41"/>
      <c r="T103" s="41"/>
    </row>
    <row r="104" spans="19:20" s="3" customFormat="1" ht="9">
      <c r="S104" s="41"/>
      <c r="T104" s="41"/>
    </row>
    <row r="105" spans="19:20" s="3" customFormat="1" ht="9">
      <c r="S105" s="41"/>
      <c r="T105" s="41"/>
    </row>
    <row r="106" spans="19:20" s="3" customFormat="1" ht="9">
      <c r="S106" s="41"/>
      <c r="T106" s="41"/>
    </row>
    <row r="107" spans="19:20" s="3" customFormat="1" ht="9">
      <c r="S107" s="41"/>
      <c r="T107" s="41"/>
    </row>
    <row r="108" spans="19:20" s="3" customFormat="1" ht="9">
      <c r="S108" s="41"/>
      <c r="T108" s="41"/>
    </row>
    <row r="109" spans="19:20" s="3" customFormat="1" ht="9">
      <c r="S109" s="41"/>
      <c r="T109" s="41"/>
    </row>
    <row r="110" spans="19:20" s="3" customFormat="1" ht="9">
      <c r="S110" s="41"/>
      <c r="T110" s="41"/>
    </row>
    <row r="111" spans="19:20" s="3" customFormat="1" ht="9">
      <c r="S111" s="41"/>
      <c r="T111" s="41"/>
    </row>
    <row r="112" spans="19:20" s="3" customFormat="1" ht="9">
      <c r="S112" s="41"/>
      <c r="T112" s="41"/>
    </row>
    <row r="113" spans="19:20" s="3" customFormat="1" ht="9">
      <c r="S113" s="41"/>
      <c r="T113" s="41"/>
    </row>
    <row r="114" spans="19:20" s="3" customFormat="1" ht="9">
      <c r="S114" s="41"/>
      <c r="T114" s="41"/>
    </row>
    <row r="115" spans="19:20" s="3" customFormat="1" ht="9">
      <c r="S115" s="41"/>
      <c r="T115" s="41"/>
    </row>
    <row r="116" spans="19:20" s="3" customFormat="1" ht="9">
      <c r="S116" s="41"/>
      <c r="T116" s="41"/>
    </row>
    <row r="117" spans="19:20" s="3" customFormat="1" ht="9">
      <c r="S117" s="41"/>
      <c r="T117" s="41"/>
    </row>
    <row r="118" spans="19:20" s="3" customFormat="1" ht="9">
      <c r="S118" s="41"/>
      <c r="T118" s="41"/>
    </row>
    <row r="119" spans="19:20" s="3" customFormat="1" ht="9">
      <c r="S119" s="41"/>
      <c r="T119" s="41"/>
    </row>
    <row r="120" spans="19:20" s="3" customFormat="1" ht="9">
      <c r="S120" s="41"/>
      <c r="T120" s="41"/>
    </row>
    <row r="121" spans="19:20" s="3" customFormat="1" ht="9">
      <c r="S121" s="41"/>
      <c r="T121" s="41"/>
    </row>
    <row r="122" spans="19:20" s="3" customFormat="1" ht="9">
      <c r="S122" s="41"/>
      <c r="T122" s="41"/>
    </row>
    <row r="123" spans="19:20" s="3" customFormat="1" ht="9">
      <c r="S123" s="41"/>
      <c r="T123" s="41"/>
    </row>
    <row r="124" spans="19:20" s="3" customFormat="1" ht="9">
      <c r="S124" s="41"/>
      <c r="T124" s="41"/>
    </row>
    <row r="125" spans="19:20" s="3" customFormat="1" ht="9">
      <c r="S125" s="41"/>
      <c r="T125" s="41"/>
    </row>
    <row r="126" spans="19:20" s="3" customFormat="1" ht="9">
      <c r="S126" s="41"/>
      <c r="T126" s="41"/>
    </row>
    <row r="127" spans="19:20" s="3" customFormat="1" ht="9">
      <c r="S127" s="41"/>
      <c r="T127" s="41"/>
    </row>
    <row r="128" spans="19:20" s="3" customFormat="1" ht="9">
      <c r="S128" s="41"/>
      <c r="T128" s="41"/>
    </row>
    <row r="129" spans="19:20" s="3" customFormat="1" ht="9">
      <c r="S129" s="41"/>
      <c r="T129" s="41"/>
    </row>
    <row r="130" spans="19:20" s="3" customFormat="1" ht="9">
      <c r="S130" s="41"/>
      <c r="T130" s="41"/>
    </row>
    <row r="131" spans="19:20" s="3" customFormat="1" ht="9">
      <c r="S131" s="41"/>
      <c r="T131" s="41"/>
    </row>
    <row r="132" spans="19:20" s="3" customFormat="1" ht="9">
      <c r="S132" s="41"/>
      <c r="T132" s="41"/>
    </row>
    <row r="133" spans="19:20" s="3" customFormat="1" ht="9">
      <c r="S133" s="41"/>
      <c r="T133" s="41"/>
    </row>
    <row r="134" spans="19:20" s="3" customFormat="1" ht="9">
      <c r="S134" s="41"/>
      <c r="T134" s="41"/>
    </row>
    <row r="135" spans="19:20" s="3" customFormat="1" ht="9">
      <c r="S135" s="41"/>
      <c r="T135" s="41"/>
    </row>
    <row r="136" spans="19:20" s="3" customFormat="1" ht="9">
      <c r="S136" s="41"/>
      <c r="T136" s="41"/>
    </row>
    <row r="137" spans="19:20" s="3" customFormat="1" ht="9">
      <c r="S137" s="41"/>
      <c r="T137" s="41"/>
    </row>
    <row r="138" spans="19:20" s="3" customFormat="1" ht="9">
      <c r="S138" s="41"/>
      <c r="T138" s="41"/>
    </row>
    <row r="139" spans="19:20" s="3" customFormat="1" ht="9">
      <c r="S139" s="41"/>
      <c r="T139" s="41"/>
    </row>
    <row r="140" spans="19:20" s="3" customFormat="1" ht="9">
      <c r="S140" s="41"/>
      <c r="T140" s="41"/>
    </row>
    <row r="141" spans="19:20" s="3" customFormat="1" ht="9">
      <c r="S141" s="41"/>
      <c r="T141" s="41"/>
    </row>
    <row r="142" spans="19:20" s="3" customFormat="1" ht="9">
      <c r="S142" s="41"/>
      <c r="T142" s="41"/>
    </row>
    <row r="143" spans="19:20" s="3" customFormat="1" ht="9">
      <c r="S143" s="41"/>
      <c r="T143" s="41"/>
    </row>
    <row r="144" spans="19:20" s="3" customFormat="1" ht="9">
      <c r="S144" s="41"/>
      <c r="T144" s="41"/>
    </row>
    <row r="145" spans="19:20" s="3" customFormat="1" ht="9">
      <c r="S145" s="41"/>
      <c r="T145" s="41"/>
    </row>
    <row r="146" spans="19:20" s="3" customFormat="1" ht="9">
      <c r="S146" s="41"/>
      <c r="T146" s="41"/>
    </row>
    <row r="147" spans="19:20" s="3" customFormat="1" ht="9">
      <c r="S147" s="41"/>
      <c r="T147" s="41"/>
    </row>
    <row r="148" spans="19:20" s="3" customFormat="1" ht="9">
      <c r="S148" s="41"/>
      <c r="T148" s="41"/>
    </row>
    <row r="149" spans="19:20" s="3" customFormat="1" ht="9">
      <c r="S149" s="41"/>
      <c r="T149" s="41"/>
    </row>
    <row r="150" spans="19:20" s="3" customFormat="1" ht="9">
      <c r="S150" s="41"/>
      <c r="T150" s="41"/>
    </row>
    <row r="151" spans="19:20" s="3" customFormat="1" ht="9">
      <c r="S151" s="41"/>
      <c r="T151" s="41"/>
    </row>
    <row r="152" spans="19:20" s="3" customFormat="1" ht="9">
      <c r="S152" s="41"/>
      <c r="T152" s="41"/>
    </row>
    <row r="153" spans="19:20" s="3" customFormat="1" ht="9">
      <c r="S153" s="41"/>
      <c r="T153" s="41"/>
    </row>
    <row r="154" spans="19:20" s="3" customFormat="1" ht="9">
      <c r="S154" s="41"/>
      <c r="T154" s="41"/>
    </row>
    <row r="155" spans="19:20" s="3" customFormat="1" ht="9">
      <c r="S155" s="41"/>
      <c r="T155" s="41"/>
    </row>
    <row r="156" spans="19:20" s="3" customFormat="1" ht="9">
      <c r="S156" s="41"/>
      <c r="T156" s="41"/>
    </row>
    <row r="157" spans="19:20" s="3" customFormat="1" ht="9">
      <c r="S157" s="41"/>
      <c r="T157" s="41"/>
    </row>
    <row r="158" spans="19:20" s="3" customFormat="1" ht="9">
      <c r="S158" s="41"/>
      <c r="T158" s="41"/>
    </row>
    <row r="159" spans="19:20" s="3" customFormat="1" ht="9">
      <c r="S159" s="41"/>
      <c r="T159" s="41"/>
    </row>
    <row r="160" spans="19:20" s="3" customFormat="1" ht="9">
      <c r="S160" s="41"/>
      <c r="T160" s="41"/>
    </row>
    <row r="161" spans="19:20" s="3" customFormat="1" ht="9">
      <c r="S161" s="41"/>
      <c r="T161" s="41"/>
    </row>
    <row r="162" spans="19:20" s="3" customFormat="1" ht="9">
      <c r="S162" s="41"/>
      <c r="T162" s="41"/>
    </row>
    <row r="163" spans="19:20" s="3" customFormat="1" ht="9">
      <c r="S163" s="41"/>
      <c r="T163" s="41"/>
    </row>
    <row r="164" spans="19:20" s="3" customFormat="1" ht="9">
      <c r="S164" s="41"/>
      <c r="T164" s="41"/>
    </row>
    <row r="165" spans="19:20" s="3" customFormat="1" ht="9">
      <c r="S165" s="41"/>
      <c r="T165" s="41"/>
    </row>
    <row r="166" spans="19:20" s="3" customFormat="1" ht="9">
      <c r="S166" s="41"/>
      <c r="T166" s="41"/>
    </row>
    <row r="167" spans="19:20" s="3" customFormat="1" ht="9">
      <c r="S167" s="41"/>
      <c r="T167" s="41"/>
    </row>
    <row r="168" spans="19:20" s="3" customFormat="1" ht="9">
      <c r="S168" s="41"/>
      <c r="T168" s="41"/>
    </row>
    <row r="169" spans="19:20" s="3" customFormat="1" ht="9">
      <c r="S169" s="41"/>
      <c r="T169" s="41"/>
    </row>
    <row r="170" spans="19:20" s="3" customFormat="1" ht="9">
      <c r="S170" s="41"/>
      <c r="T170" s="41"/>
    </row>
    <row r="171" spans="19:20" s="3" customFormat="1" ht="9">
      <c r="S171" s="41"/>
      <c r="T171" s="41"/>
    </row>
    <row r="172" spans="19:20" s="3" customFormat="1" ht="9">
      <c r="S172" s="41"/>
      <c r="T172" s="41"/>
    </row>
    <row r="173" spans="19:20" s="3" customFormat="1" ht="9">
      <c r="S173" s="41"/>
      <c r="T173" s="41"/>
    </row>
    <row r="174" spans="19:20" s="3" customFormat="1" ht="9">
      <c r="S174" s="41"/>
      <c r="T174" s="41"/>
    </row>
    <row r="175" spans="19:20" s="3" customFormat="1" ht="9">
      <c r="S175" s="41"/>
      <c r="T175" s="41"/>
    </row>
    <row r="176" spans="19:20" s="3" customFormat="1" ht="9">
      <c r="S176" s="41"/>
      <c r="T176" s="41"/>
    </row>
    <row r="177" spans="19:20" s="3" customFormat="1" ht="9">
      <c r="S177" s="41"/>
      <c r="T177" s="41"/>
    </row>
    <row r="178" spans="19:20" s="3" customFormat="1" ht="9">
      <c r="S178" s="41"/>
      <c r="T178" s="41"/>
    </row>
    <row r="179" spans="19:20" s="3" customFormat="1" ht="9">
      <c r="S179" s="41"/>
      <c r="T179" s="41"/>
    </row>
    <row r="180" spans="19:20" s="3" customFormat="1" ht="9">
      <c r="S180" s="41"/>
      <c r="T180" s="41"/>
    </row>
    <row r="181" spans="19:20" s="3" customFormat="1" ht="9">
      <c r="S181" s="41"/>
      <c r="T181" s="41"/>
    </row>
  </sheetData>
  <sheetProtection password="CF73" sheet="1"/>
  <mergeCells count="76">
    <mergeCell ref="G7:J7"/>
    <mergeCell ref="A1:B1"/>
    <mergeCell ref="F1:G1"/>
    <mergeCell ref="H1:J1"/>
    <mergeCell ref="A3:J4"/>
    <mergeCell ref="A5:D5"/>
    <mergeCell ref="E5:F5"/>
    <mergeCell ref="G5:J5"/>
    <mergeCell ref="C1:D1"/>
    <mergeCell ref="E10:F10"/>
    <mergeCell ref="G10:I10"/>
    <mergeCell ref="B8:D8"/>
    <mergeCell ref="E8:F8"/>
    <mergeCell ref="G8:J8"/>
    <mergeCell ref="B6:D6"/>
    <mergeCell ref="E6:F6"/>
    <mergeCell ref="G6:J6"/>
    <mergeCell ref="B7:D7"/>
    <mergeCell ref="E7:F7"/>
    <mergeCell ref="A12:J13"/>
    <mergeCell ref="A14:D14"/>
    <mergeCell ref="E14:F14"/>
    <mergeCell ref="G14:J14"/>
    <mergeCell ref="B15:D15"/>
    <mergeCell ref="E15:F15"/>
    <mergeCell ref="G15:J15"/>
    <mergeCell ref="B16:D16"/>
    <mergeCell ref="E16:F16"/>
    <mergeCell ref="G16:J16"/>
    <mergeCell ref="B17:D17"/>
    <mergeCell ref="E17:F17"/>
    <mergeCell ref="G17:J17"/>
    <mergeCell ref="E21:F21"/>
    <mergeCell ref="G21:I21"/>
    <mergeCell ref="B18:D18"/>
    <mergeCell ref="E18:F18"/>
    <mergeCell ref="G18:J18"/>
    <mergeCell ref="B20:D20"/>
    <mergeCell ref="E20:F20"/>
    <mergeCell ref="G20:J20"/>
    <mergeCell ref="G19:J19"/>
    <mergeCell ref="A23:J23"/>
    <mergeCell ref="A24:D24"/>
    <mergeCell ref="E24:F24"/>
    <mergeCell ref="G24:J24"/>
    <mergeCell ref="B25:D25"/>
    <mergeCell ref="E25:F25"/>
    <mergeCell ref="G25:J25"/>
    <mergeCell ref="B26:D26"/>
    <mergeCell ref="E26:F26"/>
    <mergeCell ref="G26:J26"/>
    <mergeCell ref="E27:F27"/>
    <mergeCell ref="G27:I27"/>
    <mergeCell ref="A29:J29"/>
    <mergeCell ref="A30:D30"/>
    <mergeCell ref="H30:J30"/>
    <mergeCell ref="B31:D31"/>
    <mergeCell ref="H31:J31"/>
    <mergeCell ref="B32:D32"/>
    <mergeCell ref="H32:J32"/>
    <mergeCell ref="B33:D33"/>
    <mergeCell ref="H33:J33"/>
    <mergeCell ref="B34:D34"/>
    <mergeCell ref="H34:J34"/>
    <mergeCell ref="L34:N34"/>
    <mergeCell ref="A40:J40"/>
    <mergeCell ref="A42:J42"/>
    <mergeCell ref="A44:D45"/>
    <mergeCell ref="H44:J45"/>
    <mergeCell ref="A46:D46"/>
    <mergeCell ref="H46:J46"/>
    <mergeCell ref="B9:D9"/>
    <mergeCell ref="E9:F9"/>
    <mergeCell ref="G9:J9"/>
    <mergeCell ref="B19:D19"/>
    <mergeCell ref="E19:F19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F9 E15:F20 E25:F26">
      <formula1>$O$5:$O$15</formula1>
    </dataValidation>
  </dataValidations>
  <printOptions/>
  <pageMargins left="0.3937007874015748" right="0.3937007874015748" top="0.3937007874015748" bottom="0.31496062992125984" header="0.31496062992125984" footer="0.1968503937007874"/>
  <pageSetup fitToHeight="1" fitToWidth="1" horizontalDpi="600" verticalDpi="600" orientation="portrait" paperSize="9" scale="86" r:id="rId1"/>
  <headerFooter alignWithMargins="0">
    <oddFooter>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75"/>
  <sheetViews>
    <sheetView showZeros="0" zoomScale="115" zoomScaleNormal="115" workbookViewId="0" topLeftCell="A1">
      <selection activeCell="L15" sqref="L1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8.140625" style="0" customWidth="1"/>
    <col min="5" max="5" width="6.421875" style="0" customWidth="1"/>
    <col min="6" max="6" width="7.7109375" style="0" customWidth="1"/>
    <col min="7" max="7" width="6.7109375" style="0" customWidth="1"/>
    <col min="8" max="8" width="11.28125" style="0" customWidth="1"/>
    <col min="9" max="9" width="13.421875" style="0" customWidth="1"/>
    <col min="10" max="10" width="9.57421875" style="0" customWidth="1"/>
    <col min="11" max="11" width="11.421875" style="2" customWidth="1"/>
    <col min="12" max="18" width="11.57421875" style="2" customWidth="1"/>
    <col min="19" max="20" width="11.57421875" style="43" customWidth="1"/>
  </cols>
  <sheetData>
    <row r="1" spans="1:20" s="3" customFormat="1" ht="24" customHeight="1">
      <c r="A1" s="131">
        <v>66500</v>
      </c>
      <c r="B1" s="131"/>
      <c r="C1" s="131" t="s">
        <v>70</v>
      </c>
      <c r="D1" s="131"/>
      <c r="F1" s="132" t="s">
        <v>14</v>
      </c>
      <c r="G1" s="54"/>
      <c r="H1" s="133">
        <f>REPT(Vorderseite!C13,1)</f>
      </c>
      <c r="I1" s="133"/>
      <c r="J1" s="133"/>
      <c r="S1" s="41"/>
      <c r="T1" s="41"/>
    </row>
    <row r="2" spans="19:20" s="3" customFormat="1" ht="8.25" customHeight="1">
      <c r="S2" s="41"/>
      <c r="T2" s="41"/>
    </row>
    <row r="3" spans="1:20" s="3" customFormat="1" ht="9" customHeight="1">
      <c r="A3" s="112" t="s">
        <v>66</v>
      </c>
      <c r="B3" s="112"/>
      <c r="C3" s="112"/>
      <c r="D3" s="112"/>
      <c r="E3" s="112"/>
      <c r="F3" s="112"/>
      <c r="G3" s="112"/>
      <c r="H3" s="112"/>
      <c r="I3" s="112"/>
      <c r="J3" s="112"/>
      <c r="S3" s="41"/>
      <c r="T3" s="41"/>
    </row>
    <row r="4" spans="1:20" s="3" customFormat="1" ht="16.5" customHeight="1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S4" s="41"/>
      <c r="T4" s="41"/>
    </row>
    <row r="5" spans="1:20" s="3" customFormat="1" ht="30.75" customHeight="1" thickBot="1" thickTop="1">
      <c r="A5" s="134" t="s">
        <v>49</v>
      </c>
      <c r="B5" s="134"/>
      <c r="C5" s="135"/>
      <c r="D5" s="136"/>
      <c r="E5" s="136"/>
      <c r="F5" s="137"/>
      <c r="G5" s="23"/>
      <c r="H5" s="138" t="s">
        <v>48</v>
      </c>
      <c r="I5" s="139"/>
      <c r="J5" s="48"/>
      <c r="O5" s="40">
        <v>1</v>
      </c>
      <c r="S5" s="41"/>
      <c r="T5" s="41"/>
    </row>
    <row r="6" spans="1:20" s="3" customFormat="1" ht="14.25" customHeight="1" thickTop="1">
      <c r="A6" s="45"/>
      <c r="B6" s="45"/>
      <c r="C6" s="46"/>
      <c r="D6" s="46"/>
      <c r="E6" s="46"/>
      <c r="F6" s="46"/>
      <c r="G6" s="23"/>
      <c r="H6" s="44"/>
      <c r="I6" s="9"/>
      <c r="J6" s="47"/>
      <c r="O6" s="40">
        <v>1.5</v>
      </c>
      <c r="S6" s="41"/>
      <c r="T6" s="41"/>
    </row>
    <row r="7" spans="1:20" s="3" customFormat="1" ht="9" customHeight="1">
      <c r="A7" s="112" t="s">
        <v>52</v>
      </c>
      <c r="B7" s="112"/>
      <c r="C7" s="112"/>
      <c r="D7" s="112"/>
      <c r="E7" s="112"/>
      <c r="F7" s="112"/>
      <c r="G7" s="112"/>
      <c r="H7" s="112"/>
      <c r="I7" s="112"/>
      <c r="J7" s="113"/>
      <c r="O7" s="40">
        <v>2</v>
      </c>
      <c r="S7" s="41"/>
      <c r="T7" s="41"/>
    </row>
    <row r="8" spans="1:20" s="3" customFormat="1" ht="18" customHeight="1">
      <c r="A8" s="112"/>
      <c r="B8" s="112"/>
      <c r="C8" s="112"/>
      <c r="D8" s="112"/>
      <c r="E8" s="112"/>
      <c r="F8" s="112"/>
      <c r="G8" s="112"/>
      <c r="H8" s="112"/>
      <c r="I8" s="112"/>
      <c r="J8" s="113"/>
      <c r="O8" s="40">
        <v>2.5</v>
      </c>
      <c r="S8" s="41"/>
      <c r="T8" s="41"/>
    </row>
    <row r="9" spans="1:20" s="3" customFormat="1" ht="19.5" customHeight="1">
      <c r="A9" s="104" t="s">
        <v>5</v>
      </c>
      <c r="B9" s="102"/>
      <c r="C9" s="102"/>
      <c r="D9" s="103"/>
      <c r="E9" s="116" t="s">
        <v>37</v>
      </c>
      <c r="F9" s="117"/>
      <c r="G9" s="128" t="s">
        <v>7</v>
      </c>
      <c r="H9" s="129"/>
      <c r="I9" s="129"/>
      <c r="J9" s="130"/>
      <c r="O9" s="40">
        <v>3</v>
      </c>
      <c r="S9" s="41"/>
      <c r="T9" s="41"/>
    </row>
    <row r="10" spans="1:20" s="3" customFormat="1" ht="29.25" customHeight="1">
      <c r="A10" s="25" t="s">
        <v>6</v>
      </c>
      <c r="B10" s="90" t="s">
        <v>61</v>
      </c>
      <c r="C10" s="91"/>
      <c r="D10" s="92"/>
      <c r="E10" s="93"/>
      <c r="F10" s="98"/>
      <c r="G10" s="118"/>
      <c r="H10" s="119"/>
      <c r="I10" s="119"/>
      <c r="J10" s="120"/>
      <c r="O10" s="40">
        <v>3.5</v>
      </c>
      <c r="S10" s="41"/>
      <c r="T10" s="41"/>
    </row>
    <row r="11" spans="1:20" s="3" customFormat="1" ht="29.25" customHeight="1">
      <c r="A11" s="25" t="s">
        <v>8</v>
      </c>
      <c r="B11" s="121" t="s">
        <v>64</v>
      </c>
      <c r="C11" s="122"/>
      <c r="D11" s="123"/>
      <c r="E11" s="93"/>
      <c r="F11" s="98"/>
      <c r="G11" s="118"/>
      <c r="H11" s="119"/>
      <c r="I11" s="119"/>
      <c r="J11" s="120"/>
      <c r="O11" s="40">
        <v>4</v>
      </c>
      <c r="S11" s="41"/>
      <c r="T11" s="41"/>
    </row>
    <row r="12" spans="1:20" s="3" customFormat="1" ht="57" customHeight="1">
      <c r="A12" s="25" t="s">
        <v>41</v>
      </c>
      <c r="B12" s="127" t="s">
        <v>68</v>
      </c>
      <c r="C12" s="127"/>
      <c r="D12" s="121"/>
      <c r="E12" s="93"/>
      <c r="F12" s="98"/>
      <c r="G12" s="124"/>
      <c r="H12" s="125"/>
      <c r="I12" s="125"/>
      <c r="J12" s="126"/>
      <c r="O12" s="40">
        <v>4.5</v>
      </c>
      <c r="S12" s="41"/>
      <c r="T12" s="41"/>
    </row>
    <row r="13" spans="1:20" s="3" customFormat="1" ht="30.75" customHeight="1">
      <c r="A13" s="25" t="s">
        <v>47</v>
      </c>
      <c r="B13" s="99" t="s">
        <v>62</v>
      </c>
      <c r="C13" s="99"/>
      <c r="D13" s="90"/>
      <c r="E13" s="93"/>
      <c r="F13" s="98"/>
      <c r="G13" s="118"/>
      <c r="H13" s="119"/>
      <c r="I13" s="119"/>
      <c r="J13" s="120"/>
      <c r="O13" s="40">
        <v>5</v>
      </c>
      <c r="S13" s="41"/>
      <c r="T13" s="41"/>
    </row>
    <row r="14" spans="1:20" s="3" customFormat="1" ht="30.75" customHeight="1" thickBot="1">
      <c r="A14" s="25" t="s">
        <v>50</v>
      </c>
      <c r="B14" s="90" t="s">
        <v>63</v>
      </c>
      <c r="C14" s="91"/>
      <c r="D14" s="92"/>
      <c r="E14" s="93"/>
      <c r="F14" s="98"/>
      <c r="G14" s="124"/>
      <c r="H14" s="125"/>
      <c r="I14" s="125"/>
      <c r="J14" s="126"/>
      <c r="O14" s="40">
        <v>5.5</v>
      </c>
      <c r="S14" s="41"/>
      <c r="T14" s="41"/>
    </row>
    <row r="15" spans="1:20" s="3" customFormat="1" ht="28.5" customHeight="1" thickBot="1" thickTop="1">
      <c r="A15" s="6"/>
      <c r="B15" s="7"/>
      <c r="C15" s="7"/>
      <c r="D15" s="27" t="s">
        <v>16</v>
      </c>
      <c r="E15" s="105">
        <f>SUM(E10:F14)</f>
        <v>0</v>
      </c>
      <c r="F15" s="106"/>
      <c r="G15" s="107" t="s">
        <v>51</v>
      </c>
      <c r="H15" s="108"/>
      <c r="I15" s="109"/>
      <c r="J15" s="29">
        <f>SUM(E15/5)</f>
        <v>0</v>
      </c>
      <c r="O15" s="40">
        <v>6</v>
      </c>
      <c r="S15" s="41"/>
      <c r="T15" s="41"/>
    </row>
    <row r="16" spans="1:20" s="3" customFormat="1" ht="15.75" customHeight="1" thickTop="1">
      <c r="A16" s="45"/>
      <c r="B16" s="45"/>
      <c r="C16" s="46"/>
      <c r="D16" s="46"/>
      <c r="E16" s="46"/>
      <c r="F16" s="46"/>
      <c r="G16" s="23"/>
      <c r="H16" s="44"/>
      <c r="I16" s="9"/>
      <c r="J16" s="47"/>
      <c r="S16" s="41"/>
      <c r="T16" s="41"/>
    </row>
    <row r="17" spans="1:20" s="5" customFormat="1" ht="12">
      <c r="A17" s="112" t="s">
        <v>39</v>
      </c>
      <c r="B17" s="112"/>
      <c r="C17" s="112"/>
      <c r="D17" s="112"/>
      <c r="E17" s="112"/>
      <c r="F17" s="112"/>
      <c r="G17" s="112"/>
      <c r="H17" s="112"/>
      <c r="I17" s="112"/>
      <c r="J17" s="113"/>
      <c r="S17" s="42"/>
      <c r="T17" s="42"/>
    </row>
    <row r="18" spans="1:20" s="3" customFormat="1" ht="19.5" customHeight="1">
      <c r="A18" s="104"/>
      <c r="B18" s="114"/>
      <c r="C18" s="114"/>
      <c r="D18" s="115"/>
      <c r="E18" s="116" t="s">
        <v>37</v>
      </c>
      <c r="F18" s="117"/>
      <c r="G18" s="102" t="s">
        <v>7</v>
      </c>
      <c r="H18" s="114"/>
      <c r="I18" s="114"/>
      <c r="J18" s="115"/>
      <c r="S18" s="41"/>
      <c r="T18" s="41"/>
    </row>
    <row r="19" spans="1:20" s="3" customFormat="1" ht="29.25" customHeight="1">
      <c r="A19" s="25" t="s">
        <v>17</v>
      </c>
      <c r="B19" s="99" t="s">
        <v>35</v>
      </c>
      <c r="C19" s="99"/>
      <c r="D19" s="90"/>
      <c r="E19" s="93"/>
      <c r="F19" s="94"/>
      <c r="G19" s="95"/>
      <c r="H19" s="96"/>
      <c r="I19" s="96"/>
      <c r="J19" s="96"/>
      <c r="S19" s="41"/>
      <c r="T19" s="41"/>
    </row>
    <row r="20" spans="1:20" s="3" customFormat="1" ht="29.25" customHeight="1" thickBot="1">
      <c r="A20" s="25" t="s">
        <v>18</v>
      </c>
      <c r="B20" s="99" t="s">
        <v>34</v>
      </c>
      <c r="C20" s="99"/>
      <c r="D20" s="90"/>
      <c r="E20" s="93"/>
      <c r="F20" s="94"/>
      <c r="G20" s="95"/>
      <c r="H20" s="96"/>
      <c r="I20" s="96"/>
      <c r="J20" s="97"/>
      <c r="S20" s="41"/>
      <c r="T20" s="41"/>
    </row>
    <row r="21" spans="1:20" s="3" customFormat="1" ht="28.5" customHeight="1" thickBot="1" thickTop="1">
      <c r="A21" s="6"/>
      <c r="B21" s="7"/>
      <c r="C21" s="7"/>
      <c r="D21" s="27" t="s">
        <v>16</v>
      </c>
      <c r="E21" s="105">
        <f>SUM(E19:F20)</f>
        <v>0</v>
      </c>
      <c r="F21" s="106"/>
      <c r="G21" s="107" t="s">
        <v>42</v>
      </c>
      <c r="H21" s="108"/>
      <c r="I21" s="109"/>
      <c r="J21" s="29">
        <f>SUM(E21/2)</f>
        <v>0</v>
      </c>
      <c r="S21" s="41"/>
      <c r="T21" s="41"/>
    </row>
    <row r="22" spans="1:20" s="3" customFormat="1" ht="15" customHeight="1" thickTop="1">
      <c r="A22" s="4"/>
      <c r="G22" s="8"/>
      <c r="S22" s="41"/>
      <c r="T22" s="41"/>
    </row>
    <row r="23" spans="1:20" s="5" customFormat="1" ht="12">
      <c r="A23" s="110" t="s">
        <v>22</v>
      </c>
      <c r="B23" s="110"/>
      <c r="C23" s="110"/>
      <c r="D23" s="110"/>
      <c r="E23" s="110"/>
      <c r="F23" s="110"/>
      <c r="G23" s="110"/>
      <c r="H23" s="110"/>
      <c r="I23" s="110"/>
      <c r="J23" s="111"/>
      <c r="S23" s="42"/>
      <c r="T23" s="42"/>
    </row>
    <row r="24" spans="1:20" s="3" customFormat="1" ht="30" customHeight="1">
      <c r="A24" s="101" t="s">
        <v>56</v>
      </c>
      <c r="B24" s="102"/>
      <c r="C24" s="102"/>
      <c r="D24" s="103"/>
      <c r="E24" s="38" t="s">
        <v>32</v>
      </c>
      <c r="F24" s="38" t="s">
        <v>30</v>
      </c>
      <c r="G24" s="38" t="s">
        <v>33</v>
      </c>
      <c r="H24" s="104" t="s">
        <v>7</v>
      </c>
      <c r="I24" s="102"/>
      <c r="J24" s="103"/>
      <c r="S24" s="41"/>
      <c r="T24" s="41"/>
    </row>
    <row r="25" spans="1:20" s="3" customFormat="1" ht="28.5" customHeight="1">
      <c r="A25" s="25" t="s">
        <v>17</v>
      </c>
      <c r="B25" s="99" t="s">
        <v>57</v>
      </c>
      <c r="C25" s="99"/>
      <c r="D25" s="99"/>
      <c r="E25" s="26">
        <f>J5</f>
        <v>0</v>
      </c>
      <c r="F25" s="28">
        <v>3</v>
      </c>
      <c r="G25" s="24">
        <f>SUM(E25*F25)</f>
        <v>0</v>
      </c>
      <c r="H25" s="95"/>
      <c r="I25" s="96"/>
      <c r="J25" s="96"/>
      <c r="S25" s="41"/>
      <c r="T25" s="41"/>
    </row>
    <row r="26" spans="1:20" s="3" customFormat="1" ht="28.5" customHeight="1">
      <c r="A26" s="25" t="s">
        <v>18</v>
      </c>
      <c r="B26" s="90" t="s">
        <v>58</v>
      </c>
      <c r="C26" s="91"/>
      <c r="D26" s="92"/>
      <c r="E26" s="26">
        <f>J15</f>
        <v>0</v>
      </c>
      <c r="F26" s="28">
        <v>2</v>
      </c>
      <c r="G26" s="24">
        <f>SUM(E26*F26)</f>
        <v>0</v>
      </c>
      <c r="H26" s="95"/>
      <c r="I26" s="96"/>
      <c r="J26" s="96"/>
      <c r="L26" s="8"/>
      <c r="M26" s="8"/>
      <c r="N26" s="8"/>
      <c r="S26" s="41"/>
      <c r="T26" s="41"/>
    </row>
    <row r="27" spans="1:20" s="3" customFormat="1" ht="28.5" customHeight="1">
      <c r="A27" s="25" t="s">
        <v>19</v>
      </c>
      <c r="B27" s="90" t="s">
        <v>59</v>
      </c>
      <c r="C27" s="91"/>
      <c r="D27" s="91"/>
      <c r="E27" s="33"/>
      <c r="F27" s="28">
        <v>2</v>
      </c>
      <c r="G27" s="24">
        <f>SUM(E27*F27)</f>
        <v>0</v>
      </c>
      <c r="H27" s="95"/>
      <c r="I27" s="96"/>
      <c r="J27" s="96"/>
      <c r="L27" s="8"/>
      <c r="M27" s="8"/>
      <c r="N27" s="8"/>
      <c r="S27" s="41"/>
      <c r="T27" s="41"/>
    </row>
    <row r="28" spans="1:20" s="3" customFormat="1" ht="28.5" customHeight="1" thickBot="1">
      <c r="A28" s="25" t="s">
        <v>20</v>
      </c>
      <c r="B28" s="99" t="s">
        <v>38</v>
      </c>
      <c r="C28" s="99"/>
      <c r="D28" s="99"/>
      <c r="E28" s="24">
        <f>J21</f>
        <v>0</v>
      </c>
      <c r="F28" s="28">
        <v>3</v>
      </c>
      <c r="G28" s="24">
        <f>SUM(E28*F28)</f>
        <v>0</v>
      </c>
      <c r="H28" s="95"/>
      <c r="I28" s="96"/>
      <c r="J28" s="96"/>
      <c r="L28" s="100"/>
      <c r="M28" s="100"/>
      <c r="N28" s="100"/>
      <c r="S28" s="41"/>
      <c r="T28" s="41"/>
    </row>
    <row r="29" spans="1:20" s="3" customFormat="1" ht="28.5" customHeight="1" thickBot="1" thickTop="1">
      <c r="A29" s="6"/>
      <c r="B29" s="7"/>
      <c r="C29" s="7"/>
      <c r="D29" s="27"/>
      <c r="E29" s="34"/>
      <c r="F29" s="35" t="s">
        <v>16</v>
      </c>
      <c r="G29" s="24">
        <f>SUM(G25:G28)</f>
        <v>0</v>
      </c>
      <c r="H29" s="12"/>
      <c r="I29" s="36" t="s">
        <v>36</v>
      </c>
      <c r="J29" s="21">
        <f>SUM(G29)/10</f>
        <v>0</v>
      </c>
      <c r="L29" s="8"/>
      <c r="M29" s="8"/>
      <c r="N29" s="8"/>
      <c r="S29" s="41"/>
      <c r="T29" s="41"/>
    </row>
    <row r="30" spans="1:20" s="3" customFormat="1" ht="14.25" customHeight="1" thickTop="1">
      <c r="A30" s="4"/>
      <c r="G30" s="20"/>
      <c r="H30" s="9"/>
      <c r="I30" s="9"/>
      <c r="J30" s="20"/>
      <c r="S30" s="41"/>
      <c r="T30" s="41"/>
    </row>
    <row r="31" spans="1:20" s="3" customFormat="1" ht="9" customHeight="1">
      <c r="A31" s="4" t="s">
        <v>13</v>
      </c>
      <c r="G31" s="20"/>
      <c r="H31" s="9"/>
      <c r="I31" s="9"/>
      <c r="J31" s="20"/>
      <c r="S31" s="41"/>
      <c r="T31" s="41"/>
    </row>
    <row r="32" spans="1:20" s="3" customFormat="1" ht="9.75" customHeight="1">
      <c r="A32" s="37" t="s">
        <v>31</v>
      </c>
      <c r="B32" s="37"/>
      <c r="C32" s="37"/>
      <c r="D32" s="37"/>
      <c r="E32" s="37"/>
      <c r="F32" s="37"/>
      <c r="G32" s="20"/>
      <c r="H32" s="9"/>
      <c r="I32" s="9"/>
      <c r="J32" s="20"/>
      <c r="S32" s="41"/>
      <c r="T32" s="41"/>
    </row>
    <row r="33" spans="1:20" s="3" customFormat="1" ht="9" customHeight="1">
      <c r="A33" s="4"/>
      <c r="G33" s="8"/>
      <c r="S33" s="41"/>
      <c r="T33" s="41"/>
    </row>
    <row r="34" spans="1:20" s="3" customFormat="1" ht="34.5" customHeight="1">
      <c r="A34" s="68" t="s">
        <v>40</v>
      </c>
      <c r="B34" s="68"/>
      <c r="C34" s="68"/>
      <c r="D34" s="68"/>
      <c r="E34" s="68"/>
      <c r="F34" s="68"/>
      <c r="G34" s="68"/>
      <c r="H34" s="68"/>
      <c r="I34" s="68"/>
      <c r="J34" s="68"/>
      <c r="S34" s="41"/>
      <c r="T34" s="41"/>
    </row>
    <row r="35" spans="1:20" s="3" customFormat="1" ht="5.25" customHeight="1">
      <c r="A35" s="4"/>
      <c r="G35" s="8"/>
      <c r="S35" s="41"/>
      <c r="T35" s="41"/>
    </row>
    <row r="36" spans="1:20" s="5" customFormat="1" ht="11.25" customHeight="1">
      <c r="A36" s="86" t="s">
        <v>10</v>
      </c>
      <c r="B36" s="86"/>
      <c r="C36" s="86"/>
      <c r="D36" s="86"/>
      <c r="E36" s="86"/>
      <c r="F36" s="86"/>
      <c r="G36" s="86"/>
      <c r="H36" s="86"/>
      <c r="I36" s="86"/>
      <c r="J36" s="86"/>
      <c r="S36" s="42"/>
      <c r="T36" s="42"/>
    </row>
    <row r="37" spans="1:20" s="3" customFormat="1" ht="6.75" customHeight="1">
      <c r="A37" s="4"/>
      <c r="G37" s="8"/>
      <c r="S37" s="41"/>
      <c r="T37" s="41"/>
    </row>
    <row r="38" spans="1:20" s="3" customFormat="1" ht="9" customHeight="1">
      <c r="A38" s="87" t="s">
        <v>29</v>
      </c>
      <c r="B38" s="87"/>
      <c r="C38" s="87"/>
      <c r="D38" s="87"/>
      <c r="E38" s="30"/>
      <c r="F38" s="30"/>
      <c r="G38" s="31"/>
      <c r="H38" s="87" t="s">
        <v>9</v>
      </c>
      <c r="I38" s="87"/>
      <c r="J38" s="87"/>
      <c r="S38" s="41"/>
      <c r="T38" s="41"/>
    </row>
    <row r="39" spans="1:20" s="3" customFormat="1" ht="16.5" customHeight="1">
      <c r="A39" s="87"/>
      <c r="B39" s="87"/>
      <c r="C39" s="87"/>
      <c r="D39" s="87"/>
      <c r="E39" s="30"/>
      <c r="F39" s="30"/>
      <c r="G39" s="31"/>
      <c r="H39" s="87"/>
      <c r="I39" s="87"/>
      <c r="J39" s="87"/>
      <c r="S39" s="41"/>
      <c r="T39" s="41"/>
    </row>
    <row r="40" spans="1:20" s="3" customFormat="1" ht="26.25" customHeight="1">
      <c r="A40" s="88"/>
      <c r="B40" s="88"/>
      <c r="C40" s="88"/>
      <c r="D40" s="88"/>
      <c r="E40" s="32"/>
      <c r="F40" s="32"/>
      <c r="G40" s="31"/>
      <c r="H40" s="89"/>
      <c r="I40" s="89"/>
      <c r="J40" s="89"/>
      <c r="S40" s="41"/>
      <c r="T40" s="41"/>
    </row>
    <row r="41" spans="1:20" s="3" customFormat="1" ht="9">
      <c r="A41" s="4"/>
      <c r="G41" s="31"/>
      <c r="H41" s="31"/>
      <c r="I41" s="31"/>
      <c r="J41" s="31"/>
      <c r="K41" s="31"/>
      <c r="S41" s="41"/>
      <c r="T41" s="41"/>
    </row>
    <row r="42" spans="1:20" s="3" customFormat="1" ht="9">
      <c r="A42" s="4"/>
      <c r="G42" s="31"/>
      <c r="H42" s="31"/>
      <c r="I42" s="31"/>
      <c r="J42" s="31"/>
      <c r="K42" s="31"/>
      <c r="S42" s="41"/>
      <c r="T42" s="41"/>
    </row>
    <row r="43" spans="1:20" s="3" customFormat="1" ht="9">
      <c r="A43" s="4"/>
      <c r="G43" s="31"/>
      <c r="H43" s="31"/>
      <c r="I43" s="31"/>
      <c r="J43" s="31"/>
      <c r="K43" s="31"/>
      <c r="S43" s="41"/>
      <c r="T43" s="41"/>
    </row>
    <row r="44" spans="1:20" s="3" customFormat="1" ht="9">
      <c r="A44" s="4"/>
      <c r="G44" s="31"/>
      <c r="H44" s="31"/>
      <c r="I44" s="31"/>
      <c r="J44" s="31"/>
      <c r="K44" s="31"/>
      <c r="S44" s="41"/>
      <c r="T44" s="41"/>
    </row>
    <row r="45" spans="1:20" s="3" customFormat="1" ht="9">
      <c r="A45" s="4"/>
      <c r="G45" s="31"/>
      <c r="H45" s="31"/>
      <c r="I45" s="31"/>
      <c r="J45" s="31"/>
      <c r="K45" s="31"/>
      <c r="S45" s="41"/>
      <c r="T45" s="41"/>
    </row>
    <row r="46" spans="1:20" s="3" customFormat="1" ht="9">
      <c r="A46" s="4"/>
      <c r="G46" s="31"/>
      <c r="H46" s="31"/>
      <c r="I46" s="31"/>
      <c r="J46" s="31"/>
      <c r="K46" s="31"/>
      <c r="S46" s="41"/>
      <c r="T46" s="41"/>
    </row>
    <row r="47" spans="1:20" s="3" customFormat="1" ht="9">
      <c r="A47" s="4"/>
      <c r="G47" s="31"/>
      <c r="H47" s="31"/>
      <c r="I47" s="31"/>
      <c r="J47" s="31"/>
      <c r="K47" s="31"/>
      <c r="S47" s="41"/>
      <c r="T47" s="41"/>
    </row>
    <row r="48" spans="1:20" s="3" customFormat="1" ht="9">
      <c r="A48" s="4"/>
      <c r="G48" s="31"/>
      <c r="H48" s="31"/>
      <c r="I48" s="31"/>
      <c r="J48" s="31"/>
      <c r="K48" s="31"/>
      <c r="S48" s="41"/>
      <c r="T48" s="41"/>
    </row>
    <row r="49" spans="1:20" s="3" customFormat="1" ht="9">
      <c r="A49" s="4"/>
      <c r="G49" s="31"/>
      <c r="H49" s="31"/>
      <c r="I49" s="31"/>
      <c r="J49" s="31"/>
      <c r="K49" s="31"/>
      <c r="S49" s="41"/>
      <c r="T49" s="41"/>
    </row>
    <row r="50" spans="1:20" s="3" customFormat="1" ht="9">
      <c r="A50" s="4"/>
      <c r="G50" s="31"/>
      <c r="H50" s="31"/>
      <c r="I50" s="31"/>
      <c r="J50" s="31"/>
      <c r="K50" s="31"/>
      <c r="S50" s="41"/>
      <c r="T50" s="41"/>
    </row>
    <row r="51" spans="1:20" s="3" customFormat="1" ht="9">
      <c r="A51" s="4"/>
      <c r="G51" s="31"/>
      <c r="H51" s="31"/>
      <c r="I51" s="31"/>
      <c r="J51" s="31"/>
      <c r="K51" s="31"/>
      <c r="S51" s="41"/>
      <c r="T51" s="41"/>
    </row>
    <row r="52" spans="1:20" s="3" customFormat="1" ht="9">
      <c r="A52" s="4"/>
      <c r="G52" s="31"/>
      <c r="H52" s="31"/>
      <c r="I52" s="31"/>
      <c r="J52" s="31"/>
      <c r="K52" s="31"/>
      <c r="S52" s="41"/>
      <c r="T52" s="41"/>
    </row>
    <row r="53" spans="1:20" s="3" customFormat="1" ht="9">
      <c r="A53" s="4"/>
      <c r="G53" s="31"/>
      <c r="H53" s="31"/>
      <c r="I53" s="31"/>
      <c r="J53" s="31"/>
      <c r="K53" s="31"/>
      <c r="S53" s="41"/>
      <c r="T53" s="41"/>
    </row>
    <row r="54" spans="1:20" s="3" customFormat="1" ht="9">
      <c r="A54" s="4"/>
      <c r="S54" s="41"/>
      <c r="T54" s="41"/>
    </row>
    <row r="55" spans="1:20" s="3" customFormat="1" ht="9">
      <c r="A55" s="4"/>
      <c r="S55" s="41"/>
      <c r="T55" s="41"/>
    </row>
    <row r="56" spans="1:20" s="3" customFormat="1" ht="9">
      <c r="A56" s="4"/>
      <c r="S56" s="41"/>
      <c r="T56" s="41"/>
    </row>
    <row r="57" spans="1:20" s="3" customFormat="1" ht="9">
      <c r="A57" s="4"/>
      <c r="S57" s="41"/>
      <c r="T57" s="41"/>
    </row>
    <row r="58" spans="1:20" s="3" customFormat="1" ht="9">
      <c r="A58" s="4"/>
      <c r="S58" s="41"/>
      <c r="T58" s="41"/>
    </row>
    <row r="59" spans="1:20" s="3" customFormat="1" ht="9">
      <c r="A59" s="4"/>
      <c r="S59" s="41"/>
      <c r="T59" s="41"/>
    </row>
    <row r="60" spans="1:20" s="3" customFormat="1" ht="9">
      <c r="A60" s="4"/>
      <c r="S60" s="41"/>
      <c r="T60" s="41"/>
    </row>
    <row r="61" spans="1:20" s="3" customFormat="1" ht="9">
      <c r="A61" s="4"/>
      <c r="S61" s="41"/>
      <c r="T61" s="41"/>
    </row>
    <row r="62" spans="1:20" s="3" customFormat="1" ht="9">
      <c r="A62" s="4"/>
      <c r="S62" s="41"/>
      <c r="T62" s="41"/>
    </row>
    <row r="63" spans="1:20" s="3" customFormat="1" ht="9">
      <c r="A63" s="4"/>
      <c r="S63" s="41"/>
      <c r="T63" s="41"/>
    </row>
    <row r="64" spans="19:20" s="3" customFormat="1" ht="9">
      <c r="S64" s="41"/>
      <c r="T64" s="41"/>
    </row>
    <row r="65" spans="19:20" s="3" customFormat="1" ht="9">
      <c r="S65" s="41"/>
      <c r="T65" s="41"/>
    </row>
    <row r="66" spans="19:20" s="3" customFormat="1" ht="9">
      <c r="S66" s="41"/>
      <c r="T66" s="41"/>
    </row>
    <row r="67" spans="19:20" s="3" customFormat="1" ht="9">
      <c r="S67" s="41"/>
      <c r="T67" s="41"/>
    </row>
    <row r="68" spans="19:20" s="3" customFormat="1" ht="9">
      <c r="S68" s="41"/>
      <c r="T68" s="41"/>
    </row>
    <row r="69" spans="19:20" s="3" customFormat="1" ht="9">
      <c r="S69" s="41"/>
      <c r="T69" s="41"/>
    </row>
    <row r="70" spans="19:20" s="3" customFormat="1" ht="9">
      <c r="S70" s="41"/>
      <c r="T70" s="41"/>
    </row>
    <row r="71" spans="19:20" s="3" customFormat="1" ht="9">
      <c r="S71" s="41"/>
      <c r="T71" s="41"/>
    </row>
    <row r="72" spans="19:20" s="3" customFormat="1" ht="9">
      <c r="S72" s="41"/>
      <c r="T72" s="41"/>
    </row>
    <row r="73" spans="19:20" s="3" customFormat="1" ht="9">
      <c r="S73" s="41"/>
      <c r="T73" s="41"/>
    </row>
    <row r="74" spans="19:20" s="3" customFormat="1" ht="9">
      <c r="S74" s="41"/>
      <c r="T74" s="41"/>
    </row>
    <row r="75" spans="19:20" s="3" customFormat="1" ht="9">
      <c r="S75" s="41"/>
      <c r="T75" s="41"/>
    </row>
    <row r="76" spans="19:20" s="3" customFormat="1" ht="9">
      <c r="S76" s="41"/>
      <c r="T76" s="41"/>
    </row>
    <row r="77" spans="19:20" s="3" customFormat="1" ht="9">
      <c r="S77" s="41"/>
      <c r="T77" s="41"/>
    </row>
    <row r="78" spans="19:20" s="3" customFormat="1" ht="9">
      <c r="S78" s="41"/>
      <c r="T78" s="41"/>
    </row>
    <row r="79" spans="19:20" s="3" customFormat="1" ht="9">
      <c r="S79" s="41"/>
      <c r="T79" s="41"/>
    </row>
    <row r="80" spans="19:20" s="3" customFormat="1" ht="9">
      <c r="S80" s="41"/>
      <c r="T80" s="41"/>
    </row>
    <row r="81" spans="19:20" s="3" customFormat="1" ht="9">
      <c r="S81" s="41"/>
      <c r="T81" s="41"/>
    </row>
    <row r="82" spans="19:20" s="3" customFormat="1" ht="9">
      <c r="S82" s="41"/>
      <c r="T82" s="41"/>
    </row>
    <row r="83" spans="19:20" s="3" customFormat="1" ht="9">
      <c r="S83" s="41"/>
      <c r="T83" s="41"/>
    </row>
    <row r="84" spans="19:20" s="3" customFormat="1" ht="9">
      <c r="S84" s="41"/>
      <c r="T84" s="41"/>
    </row>
    <row r="85" spans="19:20" s="3" customFormat="1" ht="9">
      <c r="S85" s="41"/>
      <c r="T85" s="41"/>
    </row>
    <row r="86" spans="19:20" s="3" customFormat="1" ht="9">
      <c r="S86" s="41"/>
      <c r="T86" s="41"/>
    </row>
    <row r="87" spans="19:20" s="3" customFormat="1" ht="9">
      <c r="S87" s="41"/>
      <c r="T87" s="41"/>
    </row>
    <row r="88" spans="19:20" s="3" customFormat="1" ht="9">
      <c r="S88" s="41"/>
      <c r="T88" s="41"/>
    </row>
    <row r="89" spans="19:20" s="3" customFormat="1" ht="9">
      <c r="S89" s="41"/>
      <c r="T89" s="41"/>
    </row>
    <row r="90" spans="19:20" s="3" customFormat="1" ht="9">
      <c r="S90" s="41"/>
      <c r="T90" s="41"/>
    </row>
    <row r="91" spans="19:20" s="3" customFormat="1" ht="9">
      <c r="S91" s="41"/>
      <c r="T91" s="41"/>
    </row>
    <row r="92" spans="19:20" s="3" customFormat="1" ht="9">
      <c r="S92" s="41"/>
      <c r="T92" s="41"/>
    </row>
    <row r="93" spans="19:20" s="3" customFormat="1" ht="9">
      <c r="S93" s="41"/>
      <c r="T93" s="41"/>
    </row>
    <row r="94" spans="19:20" s="3" customFormat="1" ht="9">
      <c r="S94" s="41"/>
      <c r="T94" s="41"/>
    </row>
    <row r="95" spans="19:20" s="3" customFormat="1" ht="9">
      <c r="S95" s="41"/>
      <c r="T95" s="41"/>
    </row>
    <row r="96" spans="19:20" s="3" customFormat="1" ht="9">
      <c r="S96" s="41"/>
      <c r="T96" s="41"/>
    </row>
    <row r="97" spans="19:20" s="3" customFormat="1" ht="9">
      <c r="S97" s="41"/>
      <c r="T97" s="41"/>
    </row>
    <row r="98" spans="19:20" s="3" customFormat="1" ht="9">
      <c r="S98" s="41"/>
      <c r="T98" s="41"/>
    </row>
    <row r="99" spans="19:20" s="3" customFormat="1" ht="9">
      <c r="S99" s="41"/>
      <c r="T99" s="41"/>
    </row>
    <row r="100" spans="19:20" s="3" customFormat="1" ht="9">
      <c r="S100" s="41"/>
      <c r="T100" s="41"/>
    </row>
    <row r="101" spans="19:20" s="3" customFormat="1" ht="9">
      <c r="S101" s="41"/>
      <c r="T101" s="41"/>
    </row>
    <row r="102" spans="19:20" s="3" customFormat="1" ht="9">
      <c r="S102" s="41"/>
      <c r="T102" s="41"/>
    </row>
    <row r="103" spans="19:20" s="3" customFormat="1" ht="9">
      <c r="S103" s="41"/>
      <c r="T103" s="41"/>
    </row>
    <row r="104" spans="19:20" s="3" customFormat="1" ht="9">
      <c r="S104" s="41"/>
      <c r="T104" s="41"/>
    </row>
    <row r="105" spans="19:20" s="3" customFormat="1" ht="9">
      <c r="S105" s="41"/>
      <c r="T105" s="41"/>
    </row>
    <row r="106" spans="19:20" s="3" customFormat="1" ht="9">
      <c r="S106" s="41"/>
      <c r="T106" s="41"/>
    </row>
    <row r="107" spans="19:20" s="3" customFormat="1" ht="9">
      <c r="S107" s="41"/>
      <c r="T107" s="41"/>
    </row>
    <row r="108" spans="19:20" s="3" customFormat="1" ht="9">
      <c r="S108" s="41"/>
      <c r="T108" s="41"/>
    </row>
    <row r="109" spans="19:20" s="3" customFormat="1" ht="9">
      <c r="S109" s="41"/>
      <c r="T109" s="41"/>
    </row>
    <row r="110" spans="19:20" s="3" customFormat="1" ht="9">
      <c r="S110" s="41"/>
      <c r="T110" s="41"/>
    </row>
    <row r="111" spans="19:20" s="3" customFormat="1" ht="9">
      <c r="S111" s="41"/>
      <c r="T111" s="41"/>
    </row>
    <row r="112" spans="19:20" s="3" customFormat="1" ht="9">
      <c r="S112" s="41"/>
      <c r="T112" s="41"/>
    </row>
    <row r="113" spans="19:20" s="3" customFormat="1" ht="9">
      <c r="S113" s="41"/>
      <c r="T113" s="41"/>
    </row>
    <row r="114" spans="19:20" s="3" customFormat="1" ht="9">
      <c r="S114" s="41"/>
      <c r="T114" s="41"/>
    </row>
    <row r="115" spans="19:20" s="3" customFormat="1" ht="9">
      <c r="S115" s="41"/>
      <c r="T115" s="41"/>
    </row>
    <row r="116" spans="19:20" s="3" customFormat="1" ht="9">
      <c r="S116" s="41"/>
      <c r="T116" s="41"/>
    </row>
    <row r="117" spans="19:20" s="3" customFormat="1" ht="9">
      <c r="S117" s="41"/>
      <c r="T117" s="41"/>
    </row>
    <row r="118" spans="19:20" s="3" customFormat="1" ht="9">
      <c r="S118" s="41"/>
      <c r="T118" s="41"/>
    </row>
    <row r="119" spans="19:20" s="3" customFormat="1" ht="9">
      <c r="S119" s="41"/>
      <c r="T119" s="41"/>
    </row>
    <row r="120" spans="19:20" s="3" customFormat="1" ht="9">
      <c r="S120" s="41"/>
      <c r="T120" s="41"/>
    </row>
    <row r="121" spans="19:20" s="3" customFormat="1" ht="9">
      <c r="S121" s="41"/>
      <c r="T121" s="41"/>
    </row>
    <row r="122" spans="19:20" s="3" customFormat="1" ht="9">
      <c r="S122" s="41"/>
      <c r="T122" s="41"/>
    </row>
    <row r="123" spans="19:20" s="3" customFormat="1" ht="9">
      <c r="S123" s="41"/>
      <c r="T123" s="41"/>
    </row>
    <row r="124" spans="19:20" s="3" customFormat="1" ht="9">
      <c r="S124" s="41"/>
      <c r="T124" s="41"/>
    </row>
    <row r="125" spans="19:20" s="3" customFormat="1" ht="9">
      <c r="S125" s="41"/>
      <c r="T125" s="41"/>
    </row>
    <row r="126" spans="19:20" s="3" customFormat="1" ht="9">
      <c r="S126" s="41"/>
      <c r="T126" s="41"/>
    </row>
    <row r="127" spans="19:20" s="3" customFormat="1" ht="9">
      <c r="S127" s="41"/>
      <c r="T127" s="41"/>
    </row>
    <row r="128" spans="19:20" s="3" customFormat="1" ht="9">
      <c r="S128" s="41"/>
      <c r="T128" s="41"/>
    </row>
    <row r="129" spans="19:20" s="3" customFormat="1" ht="9">
      <c r="S129" s="41"/>
      <c r="T129" s="41"/>
    </row>
    <row r="130" spans="19:20" s="3" customFormat="1" ht="9">
      <c r="S130" s="41"/>
      <c r="T130" s="41"/>
    </row>
    <row r="131" spans="19:20" s="3" customFormat="1" ht="9">
      <c r="S131" s="41"/>
      <c r="T131" s="41"/>
    </row>
    <row r="132" spans="19:20" s="3" customFormat="1" ht="9">
      <c r="S132" s="41"/>
      <c r="T132" s="41"/>
    </row>
    <row r="133" spans="19:20" s="3" customFormat="1" ht="9">
      <c r="S133" s="41"/>
      <c r="T133" s="41"/>
    </row>
    <row r="134" spans="19:20" s="3" customFormat="1" ht="9">
      <c r="S134" s="41"/>
      <c r="T134" s="41"/>
    </row>
    <row r="135" spans="19:20" s="3" customFormat="1" ht="9">
      <c r="S135" s="41"/>
      <c r="T135" s="41"/>
    </row>
    <row r="136" spans="19:20" s="3" customFormat="1" ht="9">
      <c r="S136" s="41"/>
      <c r="T136" s="41"/>
    </row>
    <row r="137" spans="19:20" s="3" customFormat="1" ht="9">
      <c r="S137" s="41"/>
      <c r="T137" s="41"/>
    </row>
    <row r="138" spans="19:20" s="3" customFormat="1" ht="9">
      <c r="S138" s="41"/>
      <c r="T138" s="41"/>
    </row>
    <row r="139" spans="19:20" s="3" customFormat="1" ht="9">
      <c r="S139" s="41"/>
      <c r="T139" s="41"/>
    </row>
    <row r="140" spans="19:20" s="3" customFormat="1" ht="9">
      <c r="S140" s="41"/>
      <c r="T140" s="41"/>
    </row>
    <row r="141" spans="19:20" s="3" customFormat="1" ht="9">
      <c r="S141" s="41"/>
      <c r="T141" s="41"/>
    </row>
    <row r="142" spans="19:20" s="3" customFormat="1" ht="9">
      <c r="S142" s="41"/>
      <c r="T142" s="41"/>
    </row>
    <row r="143" spans="19:20" s="3" customFormat="1" ht="9">
      <c r="S143" s="41"/>
      <c r="T143" s="41"/>
    </row>
    <row r="144" spans="19:20" s="3" customFormat="1" ht="9">
      <c r="S144" s="41"/>
      <c r="T144" s="41"/>
    </row>
    <row r="145" spans="19:20" s="3" customFormat="1" ht="9">
      <c r="S145" s="41"/>
      <c r="T145" s="41"/>
    </row>
    <row r="146" spans="19:20" s="3" customFormat="1" ht="9">
      <c r="S146" s="41"/>
      <c r="T146" s="41"/>
    </row>
    <row r="147" spans="19:20" s="3" customFormat="1" ht="9">
      <c r="S147" s="41"/>
      <c r="T147" s="41"/>
    </row>
    <row r="148" spans="19:20" s="3" customFormat="1" ht="9">
      <c r="S148" s="41"/>
      <c r="T148" s="41"/>
    </row>
    <row r="149" spans="19:20" s="3" customFormat="1" ht="9">
      <c r="S149" s="41"/>
      <c r="T149" s="41"/>
    </row>
    <row r="150" spans="19:20" s="3" customFormat="1" ht="9">
      <c r="S150" s="41"/>
      <c r="T150" s="41"/>
    </row>
    <row r="151" spans="19:20" s="3" customFormat="1" ht="9">
      <c r="S151" s="41"/>
      <c r="T151" s="41"/>
    </row>
    <row r="152" spans="19:20" s="3" customFormat="1" ht="9">
      <c r="S152" s="41"/>
      <c r="T152" s="41"/>
    </row>
    <row r="153" spans="19:20" s="3" customFormat="1" ht="9">
      <c r="S153" s="41"/>
      <c r="T153" s="41"/>
    </row>
    <row r="154" spans="19:20" s="3" customFormat="1" ht="9">
      <c r="S154" s="41"/>
      <c r="T154" s="41"/>
    </row>
    <row r="155" spans="19:20" s="3" customFormat="1" ht="9">
      <c r="S155" s="41"/>
      <c r="T155" s="41"/>
    </row>
    <row r="156" spans="19:20" s="3" customFormat="1" ht="9">
      <c r="S156" s="41"/>
      <c r="T156" s="41"/>
    </row>
    <row r="157" spans="19:20" s="3" customFormat="1" ht="9">
      <c r="S157" s="41"/>
      <c r="T157" s="41"/>
    </row>
    <row r="158" spans="19:20" s="3" customFormat="1" ht="9">
      <c r="S158" s="41"/>
      <c r="T158" s="41"/>
    </row>
    <row r="159" spans="19:20" s="3" customFormat="1" ht="9">
      <c r="S159" s="41"/>
      <c r="T159" s="41"/>
    </row>
    <row r="160" spans="19:20" s="3" customFormat="1" ht="9">
      <c r="S160" s="41"/>
      <c r="T160" s="41"/>
    </row>
    <row r="161" spans="19:20" s="3" customFormat="1" ht="9">
      <c r="S161" s="41"/>
      <c r="T161" s="41"/>
    </row>
    <row r="162" spans="19:20" s="3" customFormat="1" ht="9">
      <c r="S162" s="41"/>
      <c r="T162" s="41"/>
    </row>
    <row r="163" spans="19:20" s="3" customFormat="1" ht="9">
      <c r="S163" s="41"/>
      <c r="T163" s="41"/>
    </row>
    <row r="164" spans="19:20" s="3" customFormat="1" ht="9">
      <c r="S164" s="41"/>
      <c r="T164" s="41"/>
    </row>
    <row r="165" spans="19:20" s="3" customFormat="1" ht="9">
      <c r="S165" s="41"/>
      <c r="T165" s="41"/>
    </row>
    <row r="166" spans="19:20" s="3" customFormat="1" ht="9">
      <c r="S166" s="41"/>
      <c r="T166" s="41"/>
    </row>
    <row r="167" spans="19:20" s="3" customFormat="1" ht="9">
      <c r="S167" s="41"/>
      <c r="T167" s="41"/>
    </row>
    <row r="168" spans="19:20" s="3" customFormat="1" ht="9">
      <c r="S168" s="41"/>
      <c r="T168" s="41"/>
    </row>
    <row r="169" spans="19:20" s="3" customFormat="1" ht="9">
      <c r="S169" s="41"/>
      <c r="T169" s="41"/>
    </row>
    <row r="170" spans="19:20" s="3" customFormat="1" ht="9">
      <c r="S170" s="41"/>
      <c r="T170" s="41"/>
    </row>
    <row r="171" spans="19:20" s="3" customFormat="1" ht="9">
      <c r="S171" s="41"/>
      <c r="T171" s="41"/>
    </row>
    <row r="172" spans="19:20" s="3" customFormat="1" ht="9">
      <c r="S172" s="41"/>
      <c r="T172" s="41"/>
    </row>
    <row r="173" spans="19:20" s="3" customFormat="1" ht="9">
      <c r="S173" s="41"/>
      <c r="T173" s="41"/>
    </row>
    <row r="174" spans="19:20" s="3" customFormat="1" ht="9">
      <c r="S174" s="41"/>
      <c r="T174" s="41"/>
    </row>
    <row r="175" spans="19:20" s="3" customFormat="1" ht="9">
      <c r="S175" s="41"/>
      <c r="T175" s="41"/>
    </row>
  </sheetData>
  <sheetProtection password="CF73" sheet="1"/>
  <mergeCells count="59">
    <mergeCell ref="A1:B1"/>
    <mergeCell ref="H1:J1"/>
    <mergeCell ref="F1:G1"/>
    <mergeCell ref="E9:F9"/>
    <mergeCell ref="E10:F10"/>
    <mergeCell ref="A3:J4"/>
    <mergeCell ref="G9:J9"/>
    <mergeCell ref="G10:J10"/>
    <mergeCell ref="H5:I5"/>
    <mergeCell ref="A17:J17"/>
    <mergeCell ref="A9:D9"/>
    <mergeCell ref="B10:D10"/>
    <mergeCell ref="G21:I21"/>
    <mergeCell ref="E15:F15"/>
    <mergeCell ref="G15:I15"/>
    <mergeCell ref="B13:D13"/>
    <mergeCell ref="E13:F13"/>
    <mergeCell ref="G13:J13"/>
    <mergeCell ref="G14:J14"/>
    <mergeCell ref="A18:D18"/>
    <mergeCell ref="B14:D14"/>
    <mergeCell ref="B20:D20"/>
    <mergeCell ref="E21:F21"/>
    <mergeCell ref="A24:D24"/>
    <mergeCell ref="E14:F14"/>
    <mergeCell ref="A23:J23"/>
    <mergeCell ref="B19:D19"/>
    <mergeCell ref="E19:F19"/>
    <mergeCell ref="G18:J18"/>
    <mergeCell ref="B12:D12"/>
    <mergeCell ref="E12:F12"/>
    <mergeCell ref="G12:J12"/>
    <mergeCell ref="A40:D40"/>
    <mergeCell ref="H40:J40"/>
    <mergeCell ref="A36:J36"/>
    <mergeCell ref="A38:D39"/>
    <mergeCell ref="A34:J34"/>
    <mergeCell ref="H38:J39"/>
    <mergeCell ref="E18:F18"/>
    <mergeCell ref="B28:D28"/>
    <mergeCell ref="A5:B5"/>
    <mergeCell ref="C5:F5"/>
    <mergeCell ref="B11:D11"/>
    <mergeCell ref="E11:F11"/>
    <mergeCell ref="G11:J11"/>
    <mergeCell ref="A7:J8"/>
    <mergeCell ref="G20:J20"/>
    <mergeCell ref="G19:J19"/>
    <mergeCell ref="E20:F20"/>
    <mergeCell ref="C1:D1"/>
    <mergeCell ref="H28:J28"/>
    <mergeCell ref="L28:N28"/>
    <mergeCell ref="H24:J24"/>
    <mergeCell ref="B25:D25"/>
    <mergeCell ref="H25:J25"/>
    <mergeCell ref="B26:D26"/>
    <mergeCell ref="H26:J26"/>
    <mergeCell ref="B27:D27"/>
    <mergeCell ref="H27:J2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10:F14 E19:F20">
      <formula1>$O$5:$O$15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2012-08-09T10:15:17Z</cp:lastPrinted>
  <dcterms:created xsi:type="dcterms:W3CDTF">2006-01-30T14:36:36Z</dcterms:created>
  <dcterms:modified xsi:type="dcterms:W3CDTF">2012-08-20T06:47:44Z</dcterms:modified>
  <cp:category/>
  <cp:version/>
  <cp:contentType/>
  <cp:contentStatus/>
</cp:coreProperties>
</file>