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'Rückseite'!$A$1:$J$46</definedName>
  </definedNames>
  <calcPr fullCalcOnLoad="1" fullPrecision="0"/>
</workbook>
</file>

<file path=xl/sharedStrings.xml><?xml version="1.0" encoding="utf-8"?>
<sst xmlns="http://schemas.openxmlformats.org/spreadsheetml/2006/main" count="83" uniqueCount="67">
  <si>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</si>
  <si>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</si>
  <si>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</si>
  <si>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</si>
  <si>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</si>
  <si>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</si>
  <si>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</si>
  <si>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</si>
  <si>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</si>
  <si>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</si>
  <si>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</si>
  <si>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</si>
  <si>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</si>
  <si>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</si>
  <si>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</si>
  <si>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</si>
  <si>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</si>
  <si>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</si>
  <si>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</si>
  <si>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</si>
  <si>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</si>
  <si>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</si>
  <si>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</si>
  <si>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</si>
  <si>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</si>
  <si>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</si>
  <si>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</si>
  <si>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</si>
  <si>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</si>
  <si>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</si>
  <si>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</si>
  <si>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</si>
  <si>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Erfahrungsnote / Note d'expérience / Nota relativa</t>
  </si>
  <si>
    <t>Prüfungsergebnis / Résultat de l'examen / Risultato d'esame</t>
  </si>
  <si>
    <t xml:space="preserve"> </t>
  </si>
  <si>
    <t xml:space="preserve">** Auf eine ganze oder halbe Note gerundet / A arrondir à une note entière ou à une demi-note / Arrotondare al punto o al mezzo punto </t>
  </si>
  <si>
    <t>Noten**/
Notes**/
Note**</t>
  </si>
  <si>
    <t>Noten** / Notes** / 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</si>
  <si>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</si>
  <si>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</si>
  <si>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Produkt/
Produits/
Prodotto</t>
  </si>
  <si>
    <t>Maurerin EFZ / Maurer EFZ</t>
  </si>
  <si>
    <t>Maçonne CFC / Maçon CFC</t>
  </si>
  <si>
    <t>Muratrice AFC / Muratore AFC</t>
  </si>
  <si>
    <r>
      <t xml:space="preserve">Qualifikationsbereich vorgegebene praktische Arbeiten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</si>
  <si>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</si>
  <si>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4.</t>
  </si>
  <si>
    <t>e.</t>
  </si>
  <si>
    <t>Noten/
Notes/
Note</t>
  </si>
  <si>
    <t>Qualifikationsbereiche / Domaines de qualification / 
Settori di qualificazione</t>
  </si>
  <si>
    <t>Ausführungsgrundlagen / Bases d’exécution des travaux / 
Basi per l’esecuzione</t>
  </si>
  <si>
    <t>Vorphase der Ausführung / Phase préliminaire d’exécution des travaux / Fase preliminare all’esecuzione</t>
  </si>
  <si>
    <t>Ausführung / Exécution des travaux / Esecuzione</t>
  </si>
  <si>
    <t>Unternehmung und Umfeld / Entreprise et environnement / Impresa e contesto</t>
  </si>
  <si>
    <t>Fachgespräch / Entretien professionnel / Colloquio professionale</t>
  </si>
  <si>
    <t>Erfahrungsnote / Note d'expérience / Nota dei luoghi di formazione</t>
  </si>
  <si>
    <t xml:space="preserve">            : 2 = Erfahrungsnote* /
                     Note d'expérience* /
                     Nota dei luoghi di formazione*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</si>
  <si>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</si>
  <si>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Ausführungsgrundlagen 1 / Bases d’exécution des travaux 1 / 
Basi per l’esecuzione 1</t>
  </si>
  <si>
    <t xml:space="preserve">Berufskenntnisse / Connaissances professionnelles / 
Conoscenze professionali </t>
  </si>
  <si>
    <t>: 4 = Note des Qualifikationsbereichs* /
         Note de domaine de qualification* /
         Nota di settore di qualificazione*</t>
  </si>
  <si>
    <t>Gewicht./
Coefficient/
Ponderaz.</t>
  </si>
  <si>
    <t xml:space="preserve">                     : 100% =  Gesamtnote* /
                                      Note globale* /
                                      Nota globale*
</t>
  </si>
  <si>
    <t>: 100% = Note des Qualifikationsbereichs* /
              Note de domaine de qualification* /
              Nota di settore di qualificazione*</t>
  </si>
  <si>
    <t>Allgemeinbildung* / Culture générale* / Cultura generale*</t>
  </si>
  <si>
    <t>Gemäss der Verordnung über die berufliche Grundbildung vom 14.09.2010 (Stand: 01.09.2014) / Ordonnances sur la formation professionnelle initiale 14.09.2010 (Etat au 01.09.2014) / Ordinanze sulla formazione professionale di base 14.09.2010 (Stato al 01.09.2014)</t>
  </si>
  <si>
    <t>Fachzeichnen **/ 
Dessin professionnel **/ 
Disegno professionale **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</si>
</sst>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9" fontId="2" fillId="0" borderId="22" xfId="0" applyNumberFormat="1" applyFont="1" applyFill="1" applyBorder="1" applyAlignment="1" applyProtection="1">
      <alignment vertical="top"/>
      <protection locked="0"/>
    </xf>
    <xf numFmtId="179" fontId="2" fillId="0" borderId="26" xfId="0" applyNumberFormat="1" applyFont="1" applyFill="1" applyBorder="1" applyAlignment="1" applyProtection="1">
      <alignment vertical="top"/>
      <protection locked="0"/>
    </xf>
    <xf numFmtId="179" fontId="2" fillId="0" borderId="27" xfId="0" applyNumberFormat="1" applyFont="1" applyFill="1" applyBorder="1" applyAlignment="1" applyProtection="1">
      <alignment vertical="top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179" fontId="2" fillId="0" borderId="26" xfId="0" applyNumberFormat="1" applyFont="1" applyFill="1" applyBorder="1" applyAlignment="1" applyProtection="1">
      <alignment horizontal="left" vertical="top"/>
      <protection locked="0"/>
    </xf>
    <xf numFmtId="179" fontId="2" fillId="0" borderId="27" xfId="0" applyNumberFormat="1" applyFont="1" applyFill="1" applyBorder="1" applyAlignment="1" applyProtection="1">
      <alignment horizontal="left" vertical="top"/>
      <protection locked="0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9" fontId="4" fillId="0" borderId="22" xfId="0" applyNumberFormat="1" applyFont="1" applyBorder="1" applyAlignment="1" applyProtection="1">
      <alignment horizontal="center" vertical="center"/>
      <protection/>
    </xf>
    <xf numFmtId="179" fontId="4" fillId="0" borderId="27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51006</v>
      </c>
      <c r="B1" s="52" t="s">
        <v>41</v>
      </c>
      <c r="C1" s="52"/>
      <c r="D1" s="52"/>
      <c r="E1" s="53"/>
      <c r="F1" s="51" t="s">
        <v>19</v>
      </c>
      <c r="G1" s="25"/>
    </row>
    <row r="2" spans="2:7" s="3" customFormat="1" ht="14.25" customHeight="1">
      <c r="B2" s="52" t="s">
        <v>42</v>
      </c>
      <c r="C2" s="52"/>
      <c r="D2" s="52"/>
      <c r="E2" s="53"/>
      <c r="F2" s="51"/>
      <c r="G2" s="11"/>
    </row>
    <row r="3" spans="2:7" s="3" customFormat="1" ht="14.25" customHeight="1">
      <c r="B3" s="52" t="s">
        <v>43</v>
      </c>
      <c r="C3" s="52"/>
      <c r="D3" s="52"/>
      <c r="E3" s="53"/>
      <c r="F3" s="54" t="s">
        <v>20</v>
      </c>
      <c r="G3" s="22"/>
    </row>
    <row r="4" s="3" customFormat="1" ht="15.75" customHeight="1" thickBot="1">
      <c r="F4" s="55"/>
    </row>
    <row r="5" spans="1:8" s="2" customFormat="1" ht="17.25" customHeight="1">
      <c r="A5" s="19"/>
      <c r="B5" s="73" t="s">
        <v>22</v>
      </c>
      <c r="C5" s="73"/>
      <c r="D5" s="73"/>
      <c r="E5" s="73"/>
      <c r="F5" s="73"/>
      <c r="G5" s="20"/>
      <c r="H5" s="12"/>
    </row>
    <row r="6" spans="1:8" s="2" customFormat="1" ht="17.25" customHeight="1" thickBot="1">
      <c r="A6" s="74" t="s">
        <v>23</v>
      </c>
      <c r="B6" s="75"/>
      <c r="C6" s="75"/>
      <c r="D6" s="75"/>
      <c r="E6" s="75"/>
      <c r="F6" s="75"/>
      <c r="G6" s="76"/>
      <c r="H6" s="12"/>
    </row>
    <row r="7" s="3" customFormat="1" ht="11.25" customHeight="1"/>
    <row r="8" spans="1:7" s="3" customFormat="1" ht="21" customHeight="1">
      <c r="A8" s="77" t="s">
        <v>65</v>
      </c>
      <c r="B8" s="77"/>
      <c r="C8" s="77"/>
      <c r="D8" s="77"/>
      <c r="E8" s="77"/>
      <c r="F8" s="77"/>
      <c r="G8" s="77"/>
    </row>
    <row r="9" s="2" customFormat="1" ht="12.75"/>
    <row r="10" spans="1:7" s="5" customFormat="1" ht="12" customHeight="1">
      <c r="A10" s="72" t="s">
        <v>16</v>
      </c>
      <c r="B10" s="72"/>
      <c r="C10" s="72"/>
      <c r="D10" s="72"/>
      <c r="E10" s="72"/>
      <c r="F10" s="72"/>
      <c r="G10" s="72"/>
    </row>
    <row r="11" s="3" customFormat="1" ht="9"/>
    <row r="12" spans="1:7" s="3" customFormat="1" ht="9">
      <c r="A12" s="78" t="s">
        <v>0</v>
      </c>
      <c r="B12" s="78"/>
      <c r="C12" s="48"/>
      <c r="D12" s="48"/>
      <c r="E12" s="48"/>
      <c r="F12" s="48"/>
      <c r="G12" s="48"/>
    </row>
    <row r="13" spans="1:7" s="5" customFormat="1" ht="10.5" customHeight="1">
      <c r="A13" s="79"/>
      <c r="B13" s="79"/>
      <c r="C13" s="49"/>
      <c r="D13" s="49"/>
      <c r="E13" s="49"/>
      <c r="F13" s="49"/>
      <c r="G13" s="49"/>
    </row>
    <row r="14" s="3" customFormat="1" ht="9"/>
    <row r="15" spans="1:7" s="3" customFormat="1" ht="9">
      <c r="A15" s="78" t="s">
        <v>4</v>
      </c>
      <c r="B15" s="78"/>
      <c r="C15" s="50"/>
      <c r="D15" s="48"/>
      <c r="E15" s="48"/>
      <c r="F15" s="48"/>
      <c r="G15" s="48"/>
    </row>
    <row r="16" spans="1:7" s="5" customFormat="1" ht="12">
      <c r="A16" s="79"/>
      <c r="B16" s="79"/>
      <c r="C16" s="49"/>
      <c r="D16" s="49"/>
      <c r="E16" s="49"/>
      <c r="F16" s="49"/>
      <c r="G16" s="4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6" t="s">
        <v>1</v>
      </c>
      <c r="B19" s="57"/>
      <c r="C19" s="57"/>
      <c r="D19" s="57"/>
      <c r="E19" s="57"/>
      <c r="F19" s="57"/>
      <c r="G19" s="58"/>
    </row>
    <row r="20" spans="1:7" s="3" customFormat="1" ht="9">
      <c r="A20" s="59" t="s">
        <v>2</v>
      </c>
      <c r="B20" s="60"/>
      <c r="C20" s="60"/>
      <c r="D20" s="60"/>
      <c r="E20" s="60"/>
      <c r="F20" s="60"/>
      <c r="G20" s="6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2" t="s">
        <v>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64" t="s">
        <v>15</v>
      </c>
      <c r="B25" s="65"/>
      <c r="C25" s="65"/>
      <c r="D25" s="65"/>
      <c r="E25" s="65"/>
      <c r="F25" s="65"/>
      <c r="G25" s="65"/>
    </row>
    <row r="26" s="3" customFormat="1" ht="9"/>
    <row r="27" spans="1:7" s="3" customFormat="1" ht="187.5" customHeight="1">
      <c r="A27" s="66"/>
      <c r="B27" s="67"/>
      <c r="C27" s="67"/>
      <c r="D27" s="67"/>
      <c r="E27" s="67"/>
      <c r="F27" s="67"/>
      <c r="G27" s="68"/>
    </row>
    <row r="28" s="3" customFormat="1" ht="9"/>
    <row r="29" spans="1:7" s="3" customFormat="1" ht="9">
      <c r="A29" s="69" t="s">
        <v>5</v>
      </c>
      <c r="B29" s="69"/>
      <c r="C29" s="69"/>
      <c r="E29" s="69" t="s">
        <v>18</v>
      </c>
      <c r="F29" s="69"/>
      <c r="G29" s="69"/>
    </row>
    <row r="30" spans="1:7" s="3" customFormat="1" ht="9">
      <c r="A30" s="69"/>
      <c r="B30" s="69"/>
      <c r="C30" s="69"/>
      <c r="E30" s="69"/>
      <c r="F30" s="69"/>
      <c r="G30" s="69"/>
    </row>
    <row r="31" spans="1:7" s="3" customFormat="1" ht="33.75" customHeight="1">
      <c r="A31" s="82"/>
      <c r="B31" s="49"/>
      <c r="C31" s="49"/>
      <c r="E31" s="49"/>
      <c r="F31" s="49"/>
      <c r="G31" s="49"/>
    </row>
    <row r="32" spans="5:7" s="3" customFormat="1" ht="33.75" customHeight="1">
      <c r="E32" s="49"/>
      <c r="F32" s="49"/>
      <c r="G32" s="49"/>
    </row>
    <row r="33" spans="5:7" s="3" customFormat="1" ht="9" customHeight="1">
      <c r="E33" s="10"/>
      <c r="F33" s="10"/>
      <c r="G33" s="10"/>
    </row>
    <row r="34" spans="1:7" s="3" customFormat="1" ht="9">
      <c r="A34" s="80" t="s">
        <v>30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2.75" customHeight="1">
      <c r="A36" s="81"/>
      <c r="B36" s="81"/>
      <c r="C36" s="81"/>
      <c r="D36" s="81"/>
      <c r="E36" s="81"/>
      <c r="F36" s="81"/>
      <c r="G36" s="81"/>
    </row>
    <row r="37" spans="1:7" s="3" customFormat="1" ht="9" hidden="1">
      <c r="A37" s="81"/>
      <c r="B37" s="81"/>
      <c r="C37" s="81"/>
      <c r="D37" s="81"/>
      <c r="E37" s="81"/>
      <c r="F37" s="81"/>
      <c r="G37" s="81"/>
    </row>
    <row r="38" spans="1:7" s="3" customFormat="1" ht="12.75" customHeight="1">
      <c r="A38" s="70" t="s">
        <v>14</v>
      </c>
      <c r="B38" s="71"/>
      <c r="C38" s="71"/>
      <c r="D38" s="71"/>
      <c r="E38" s="71"/>
      <c r="F38" s="71"/>
      <c r="G38" s="71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28125" style="0" customWidth="1"/>
    <col min="6" max="6" width="7.7109375" style="0" customWidth="1"/>
    <col min="7" max="7" width="7.28125" style="0" customWidth="1"/>
    <col min="8" max="9" width="12.7109375" style="0" customWidth="1"/>
    <col min="10" max="10" width="9.00390625" style="0" customWidth="1"/>
    <col min="11" max="11" width="11.421875" style="2" customWidth="1"/>
    <col min="12" max="12" width="11.421875" style="44" customWidth="1"/>
    <col min="13" max="16" width="11.421875" style="2" customWidth="1"/>
  </cols>
  <sheetData>
    <row r="1" spans="1:12" s="3" customFormat="1" ht="20.25" customHeight="1">
      <c r="A1" s="130">
        <v>51006</v>
      </c>
      <c r="B1" s="130"/>
      <c r="F1" s="132" t="s">
        <v>21</v>
      </c>
      <c r="G1" s="53"/>
      <c r="H1" s="131">
        <f>REPT(Vorderseite!C12,1)</f>
      </c>
      <c r="I1" s="131"/>
      <c r="J1" s="131"/>
      <c r="L1" s="42"/>
    </row>
    <row r="2" s="3" customFormat="1" ht="7.5" customHeight="1">
      <c r="L2" s="42"/>
    </row>
    <row r="3" spans="1:12" s="3" customFormat="1" ht="22.5" customHeight="1">
      <c r="A3" s="118" t="s">
        <v>44</v>
      </c>
      <c r="B3" s="118"/>
      <c r="C3" s="118"/>
      <c r="D3" s="118"/>
      <c r="E3" s="118"/>
      <c r="F3" s="118"/>
      <c r="G3" s="118"/>
      <c r="H3" s="118"/>
      <c r="I3" s="118"/>
      <c r="J3" s="118"/>
      <c r="L3" s="42"/>
    </row>
    <row r="4" spans="1:12" s="3" customFormat="1" ht="3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L4" s="42"/>
    </row>
    <row r="5" spans="1:12" s="3" customFormat="1" ht="27.75" customHeight="1">
      <c r="A5" s="105" t="s">
        <v>6</v>
      </c>
      <c r="B5" s="103"/>
      <c r="C5" s="103"/>
      <c r="D5" s="104"/>
      <c r="E5" s="41" t="s">
        <v>36</v>
      </c>
      <c r="F5" s="41" t="s">
        <v>61</v>
      </c>
      <c r="G5" s="41" t="s">
        <v>40</v>
      </c>
      <c r="H5" s="105" t="s">
        <v>8</v>
      </c>
      <c r="I5" s="103"/>
      <c r="J5" s="104"/>
      <c r="L5" s="42">
        <v>1</v>
      </c>
    </row>
    <row r="6" spans="1:12" s="3" customFormat="1" ht="27" customHeight="1">
      <c r="A6" s="30" t="s">
        <v>7</v>
      </c>
      <c r="B6" s="109" t="s">
        <v>50</v>
      </c>
      <c r="C6" s="110"/>
      <c r="D6" s="111"/>
      <c r="E6" s="37"/>
      <c r="F6" s="45">
        <v>0.1</v>
      </c>
      <c r="G6" s="31">
        <f>E6*10</f>
        <v>0</v>
      </c>
      <c r="H6" s="96"/>
      <c r="I6" s="97"/>
      <c r="J6" s="98"/>
      <c r="L6" s="42">
        <v>1.5</v>
      </c>
    </row>
    <row r="7" spans="1:12" s="3" customFormat="1" ht="27" customHeight="1">
      <c r="A7" s="30" t="s">
        <v>9</v>
      </c>
      <c r="B7" s="109" t="s">
        <v>51</v>
      </c>
      <c r="C7" s="110"/>
      <c r="D7" s="111"/>
      <c r="E7" s="37"/>
      <c r="F7" s="45">
        <v>0.1</v>
      </c>
      <c r="G7" s="31">
        <f>E7*10</f>
        <v>0</v>
      </c>
      <c r="H7" s="96"/>
      <c r="I7" s="97"/>
      <c r="J7" s="98"/>
      <c r="L7" s="42">
        <v>2</v>
      </c>
    </row>
    <row r="8" spans="1:12" s="3" customFormat="1" ht="27" customHeight="1" thickBot="1">
      <c r="A8" s="30" t="s">
        <v>10</v>
      </c>
      <c r="B8" s="109" t="s">
        <v>52</v>
      </c>
      <c r="C8" s="110"/>
      <c r="D8" s="111"/>
      <c r="E8" s="37"/>
      <c r="F8" s="45">
        <v>0.8</v>
      </c>
      <c r="G8" s="31">
        <f>E8*80</f>
        <v>0</v>
      </c>
      <c r="H8" s="96"/>
      <c r="I8" s="97"/>
      <c r="J8" s="98"/>
      <c r="L8" s="42">
        <v>2.5</v>
      </c>
    </row>
    <row r="9" spans="1:12" s="3" customFormat="1" ht="28.5" customHeight="1" thickBot="1" thickTop="1">
      <c r="A9" s="26"/>
      <c r="B9" s="9"/>
      <c r="C9" s="26"/>
      <c r="D9" s="29" t="s">
        <v>24</v>
      </c>
      <c r="E9" s="29"/>
      <c r="F9" s="32" t="s">
        <v>25</v>
      </c>
      <c r="G9" s="28">
        <f>SUM(G6:G8)</f>
        <v>0</v>
      </c>
      <c r="H9" s="129" t="s">
        <v>63</v>
      </c>
      <c r="I9" s="117"/>
      <c r="J9" s="27">
        <f>SUM(G9)/100</f>
        <v>0</v>
      </c>
      <c r="L9" s="42">
        <v>3</v>
      </c>
    </row>
    <row r="10" s="3" customFormat="1" ht="7.5" customHeight="1" thickTop="1">
      <c r="L10" s="42">
        <v>3.5</v>
      </c>
    </row>
    <row r="11" spans="1:12" s="3" customFormat="1" ht="9" customHeight="1">
      <c r="A11" s="118" t="s">
        <v>45</v>
      </c>
      <c r="B11" s="118"/>
      <c r="C11" s="118"/>
      <c r="D11" s="118"/>
      <c r="E11" s="118"/>
      <c r="F11" s="118"/>
      <c r="G11" s="118"/>
      <c r="H11" s="118"/>
      <c r="I11" s="118"/>
      <c r="J11" s="119"/>
      <c r="L11" s="42">
        <v>4</v>
      </c>
    </row>
    <row r="12" spans="1:12" s="3" customFormat="1" ht="17.2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L12" s="42">
        <v>4.5</v>
      </c>
    </row>
    <row r="13" spans="1:12" s="3" customFormat="1" ht="29.25" customHeight="1">
      <c r="A13" s="105" t="s">
        <v>6</v>
      </c>
      <c r="B13" s="103"/>
      <c r="C13" s="103"/>
      <c r="D13" s="104"/>
      <c r="E13" s="92" t="s">
        <v>37</v>
      </c>
      <c r="F13" s="93"/>
      <c r="G13" s="103" t="s">
        <v>8</v>
      </c>
      <c r="H13" s="103"/>
      <c r="I13" s="103"/>
      <c r="J13" s="104"/>
      <c r="L13" s="42">
        <v>5</v>
      </c>
    </row>
    <row r="14" spans="1:12" s="3" customFormat="1" ht="27" customHeight="1">
      <c r="A14" s="30" t="s">
        <v>7</v>
      </c>
      <c r="B14" s="109" t="s">
        <v>53</v>
      </c>
      <c r="C14" s="110"/>
      <c r="D14" s="111"/>
      <c r="E14" s="94"/>
      <c r="F14" s="95"/>
      <c r="G14" s="86"/>
      <c r="H14" s="87"/>
      <c r="I14" s="87"/>
      <c r="J14" s="88"/>
      <c r="L14" s="42">
        <v>5.5</v>
      </c>
    </row>
    <row r="15" spans="1:12" s="3" customFormat="1" ht="27" customHeight="1">
      <c r="A15" s="30" t="s">
        <v>9</v>
      </c>
      <c r="B15" s="109" t="s">
        <v>58</v>
      </c>
      <c r="C15" s="110"/>
      <c r="D15" s="111"/>
      <c r="E15" s="94"/>
      <c r="F15" s="95"/>
      <c r="G15" s="83"/>
      <c r="H15" s="84"/>
      <c r="I15" s="84"/>
      <c r="J15" s="85"/>
      <c r="L15" s="42">
        <v>6</v>
      </c>
    </row>
    <row r="16" spans="1:12" s="3" customFormat="1" ht="27" customHeight="1">
      <c r="A16" s="30" t="s">
        <v>10</v>
      </c>
      <c r="B16" s="109" t="s">
        <v>52</v>
      </c>
      <c r="C16" s="110"/>
      <c r="D16" s="111"/>
      <c r="E16" s="94"/>
      <c r="F16" s="95"/>
      <c r="G16" s="86"/>
      <c r="H16" s="87"/>
      <c r="I16" s="87"/>
      <c r="J16" s="88"/>
      <c r="L16" s="42"/>
    </row>
    <row r="17" spans="1:12" s="3" customFormat="1" ht="27" customHeight="1" thickBot="1">
      <c r="A17" s="30" t="s">
        <v>46</v>
      </c>
      <c r="B17" s="109" t="s">
        <v>54</v>
      </c>
      <c r="C17" s="110"/>
      <c r="D17" s="111"/>
      <c r="E17" s="94"/>
      <c r="F17" s="95"/>
      <c r="G17" s="89"/>
      <c r="H17" s="90"/>
      <c r="I17" s="90"/>
      <c r="J17" s="91"/>
      <c r="L17" s="42"/>
    </row>
    <row r="18" spans="1:12" s="3" customFormat="1" ht="28.5" customHeight="1" thickBot="1" thickTop="1">
      <c r="A18" s="26"/>
      <c r="B18" s="9"/>
      <c r="C18" s="26"/>
      <c r="D18" s="32" t="s">
        <v>25</v>
      </c>
      <c r="E18" s="120">
        <f>SUM(E14:F17)</f>
        <v>0</v>
      </c>
      <c r="F18" s="121"/>
      <c r="G18" s="40"/>
      <c r="H18" s="116" t="s">
        <v>60</v>
      </c>
      <c r="I18" s="117"/>
      <c r="J18" s="27">
        <f>SUM(E18)/4</f>
        <v>0</v>
      </c>
      <c r="L18" s="42"/>
    </row>
    <row r="19" spans="10:12" s="3" customFormat="1" ht="8.25" customHeight="1" thickTop="1">
      <c r="J19" s="3" t="s">
        <v>34</v>
      </c>
      <c r="L19" s="42"/>
    </row>
    <row r="20" spans="1:12" s="5" customFormat="1" ht="12">
      <c r="A20" s="118" t="s">
        <v>55</v>
      </c>
      <c r="B20" s="118"/>
      <c r="C20" s="118"/>
      <c r="D20" s="118"/>
      <c r="E20" s="118"/>
      <c r="F20" s="118"/>
      <c r="G20" s="118"/>
      <c r="H20" s="118"/>
      <c r="I20" s="118"/>
      <c r="J20" s="119"/>
      <c r="L20" s="43"/>
    </row>
    <row r="21" spans="1:12" s="3" customFormat="1" ht="3.75" customHeight="1">
      <c r="A21" s="4"/>
      <c r="G21" s="8"/>
      <c r="L21" s="42"/>
    </row>
    <row r="22" spans="1:12" s="3" customFormat="1" ht="18.75" customHeight="1">
      <c r="A22" s="105"/>
      <c r="B22" s="103"/>
      <c r="C22" s="103"/>
      <c r="D22" s="104"/>
      <c r="E22" s="92" t="s">
        <v>37</v>
      </c>
      <c r="F22" s="93"/>
      <c r="G22" s="100" t="s">
        <v>8</v>
      </c>
      <c r="H22" s="100"/>
      <c r="I22" s="100"/>
      <c r="J22" s="101"/>
      <c r="L22" s="42"/>
    </row>
    <row r="23" spans="1:12" s="3" customFormat="1" ht="24" customHeight="1">
      <c r="A23" s="30" t="s">
        <v>26</v>
      </c>
      <c r="B23" s="108" t="s">
        <v>38</v>
      </c>
      <c r="C23" s="108"/>
      <c r="D23" s="109"/>
      <c r="E23" s="94"/>
      <c r="F23" s="95"/>
      <c r="G23" s="86"/>
      <c r="H23" s="87"/>
      <c r="I23" s="87"/>
      <c r="J23" s="88"/>
      <c r="L23" s="42"/>
    </row>
    <row r="24" spans="1:12" s="3" customFormat="1" ht="24" customHeight="1" thickBot="1">
      <c r="A24" s="30" t="s">
        <v>27</v>
      </c>
      <c r="B24" s="108" t="s">
        <v>39</v>
      </c>
      <c r="C24" s="108"/>
      <c r="D24" s="109"/>
      <c r="E24" s="94"/>
      <c r="F24" s="95"/>
      <c r="G24" s="89"/>
      <c r="H24" s="90"/>
      <c r="I24" s="90"/>
      <c r="J24" s="91"/>
      <c r="L24" s="42"/>
    </row>
    <row r="25" spans="1:12" s="3" customFormat="1" ht="28.5" customHeight="1" thickBot="1" thickTop="1">
      <c r="A25" s="6"/>
      <c r="B25" s="7"/>
      <c r="C25" s="7"/>
      <c r="D25" s="32" t="s">
        <v>25</v>
      </c>
      <c r="E25" s="106">
        <f>SUM(E23:F24)</f>
        <v>0</v>
      </c>
      <c r="F25" s="107"/>
      <c r="G25" s="40">
        <f>SUM(G23:G24)</f>
        <v>0</v>
      </c>
      <c r="H25" s="114" t="s">
        <v>56</v>
      </c>
      <c r="I25" s="115"/>
      <c r="J25" s="33">
        <f>SUM(E25/2)</f>
        <v>0</v>
      </c>
      <c r="L25" s="42"/>
    </row>
    <row r="26" spans="1:12" s="3" customFormat="1" ht="10.5" customHeight="1" thickTop="1">
      <c r="A26" s="4"/>
      <c r="G26" s="8"/>
      <c r="L26" s="42"/>
    </row>
    <row r="27" spans="1:12" s="5" customFormat="1" ht="12">
      <c r="A27" s="112" t="s">
        <v>33</v>
      </c>
      <c r="B27" s="112"/>
      <c r="C27" s="112"/>
      <c r="D27" s="112"/>
      <c r="E27" s="112"/>
      <c r="F27" s="112"/>
      <c r="G27" s="112"/>
      <c r="H27" s="112"/>
      <c r="I27" s="112"/>
      <c r="J27" s="113"/>
      <c r="L27" s="43"/>
    </row>
    <row r="28" spans="1:12" s="3" customFormat="1" ht="3.75" customHeight="1">
      <c r="A28" s="4"/>
      <c r="G28" s="8"/>
      <c r="L28" s="42"/>
    </row>
    <row r="29" spans="1:12" s="3" customFormat="1" ht="27.75" customHeight="1">
      <c r="A29" s="102" t="s">
        <v>49</v>
      </c>
      <c r="B29" s="103"/>
      <c r="C29" s="103"/>
      <c r="D29" s="104"/>
      <c r="E29" s="41" t="s">
        <v>48</v>
      </c>
      <c r="F29" s="41" t="s">
        <v>61</v>
      </c>
      <c r="G29" s="41" t="s">
        <v>40</v>
      </c>
      <c r="H29" s="105" t="s">
        <v>8</v>
      </c>
      <c r="I29" s="103"/>
      <c r="J29" s="104"/>
      <c r="L29" s="42"/>
    </row>
    <row r="30" spans="1:12" s="3" customFormat="1" ht="27" customHeight="1">
      <c r="A30" s="30" t="s">
        <v>26</v>
      </c>
      <c r="B30" s="108" t="s">
        <v>31</v>
      </c>
      <c r="C30" s="108"/>
      <c r="D30" s="108"/>
      <c r="E30" s="31">
        <f>SUM(J9)</f>
        <v>0</v>
      </c>
      <c r="F30" s="45">
        <v>0.5</v>
      </c>
      <c r="G30" s="46">
        <f>SUM(E30*50)</f>
        <v>0</v>
      </c>
      <c r="H30" s="98"/>
      <c r="I30" s="99"/>
      <c r="J30" s="99"/>
      <c r="L30" s="42"/>
    </row>
    <row r="31" spans="1:12" s="3" customFormat="1" ht="27" customHeight="1">
      <c r="A31" s="30" t="s">
        <v>27</v>
      </c>
      <c r="B31" s="109" t="s">
        <v>59</v>
      </c>
      <c r="C31" s="110"/>
      <c r="D31" s="111"/>
      <c r="E31" s="31">
        <f>SUM(J18)</f>
        <v>0</v>
      </c>
      <c r="F31" s="47">
        <v>0.12</v>
      </c>
      <c r="G31" s="46">
        <f>SUM(E31*12)</f>
        <v>0</v>
      </c>
      <c r="H31" s="98"/>
      <c r="I31" s="99"/>
      <c r="J31" s="99"/>
      <c r="L31" s="42"/>
    </row>
    <row r="32" spans="1:12" s="3" customFormat="1" ht="30" customHeight="1">
      <c r="A32" s="30" t="s">
        <v>28</v>
      </c>
      <c r="B32" s="109" t="s">
        <v>66</v>
      </c>
      <c r="C32" s="110"/>
      <c r="D32" s="111"/>
      <c r="E32" s="37"/>
      <c r="F32" s="45">
        <v>0.08</v>
      </c>
      <c r="G32" s="46">
        <f>SUM(E32*8)</f>
        <v>0</v>
      </c>
      <c r="H32" s="96"/>
      <c r="I32" s="97"/>
      <c r="J32" s="98"/>
      <c r="L32" s="42"/>
    </row>
    <row r="33" spans="1:12" s="3" customFormat="1" ht="27" customHeight="1">
      <c r="A33" s="30" t="s">
        <v>29</v>
      </c>
      <c r="B33" s="125" t="s">
        <v>64</v>
      </c>
      <c r="C33" s="125"/>
      <c r="D33" s="125"/>
      <c r="E33" s="37"/>
      <c r="F33" s="45">
        <v>0.2</v>
      </c>
      <c r="G33" s="46">
        <f>SUM(E33*20)</f>
        <v>0</v>
      </c>
      <c r="H33" s="98"/>
      <c r="I33" s="99"/>
      <c r="J33" s="99"/>
      <c r="L33" s="42"/>
    </row>
    <row r="34" spans="1:12" s="3" customFormat="1" ht="27" customHeight="1" thickBot="1">
      <c r="A34" s="30" t="s">
        <v>47</v>
      </c>
      <c r="B34" s="109" t="s">
        <v>32</v>
      </c>
      <c r="C34" s="110"/>
      <c r="D34" s="110"/>
      <c r="E34" s="28">
        <f>J25</f>
        <v>0</v>
      </c>
      <c r="F34" s="45">
        <v>0.1</v>
      </c>
      <c r="G34" s="46">
        <f>SUM(E34*10)</f>
        <v>0</v>
      </c>
      <c r="H34" s="98"/>
      <c r="I34" s="99"/>
      <c r="J34" s="99"/>
      <c r="L34" s="42"/>
    </row>
    <row r="35" spans="1:12" s="3" customFormat="1" ht="28.5" customHeight="1" thickBot="1" thickTop="1">
      <c r="A35" s="6"/>
      <c r="B35" s="7"/>
      <c r="C35" s="7"/>
      <c r="D35" s="32"/>
      <c r="E35" s="38"/>
      <c r="F35" s="39" t="s">
        <v>25</v>
      </c>
      <c r="G35" s="28">
        <f>SUM(G30:G34)</f>
        <v>0</v>
      </c>
      <c r="H35" s="127" t="s">
        <v>62</v>
      </c>
      <c r="I35" s="128"/>
      <c r="J35" s="23">
        <f>SUM(G35)/100</f>
        <v>0</v>
      </c>
      <c r="L35" s="42"/>
    </row>
    <row r="36" spans="1:12" s="3" customFormat="1" ht="9" customHeight="1" thickTop="1">
      <c r="A36" s="4"/>
      <c r="G36" s="21"/>
      <c r="H36" s="9"/>
      <c r="I36" s="9"/>
      <c r="J36" s="21"/>
      <c r="L36" s="42"/>
    </row>
    <row r="37" spans="1:12" s="3" customFormat="1" ht="9" customHeight="1">
      <c r="A37" s="4" t="s">
        <v>17</v>
      </c>
      <c r="G37" s="21"/>
      <c r="H37" s="9"/>
      <c r="I37" s="9"/>
      <c r="J37" s="21"/>
      <c r="L37" s="42"/>
    </row>
    <row r="38" spans="1:12" s="3" customFormat="1" ht="9.75" customHeight="1">
      <c r="A38" s="4" t="s">
        <v>35</v>
      </c>
      <c r="G38" s="21"/>
      <c r="H38" s="9"/>
      <c r="I38" s="9"/>
      <c r="J38" s="21"/>
      <c r="L38" s="42"/>
    </row>
    <row r="39" spans="1:12" s="3" customFormat="1" ht="6.7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L39" s="42"/>
    </row>
    <row r="40" spans="1:12" s="3" customFormat="1" ht="36.75" customHeight="1">
      <c r="A40" s="64" t="s">
        <v>57</v>
      </c>
      <c r="B40" s="64"/>
      <c r="C40" s="64"/>
      <c r="D40" s="64"/>
      <c r="E40" s="64"/>
      <c r="F40" s="64"/>
      <c r="G40" s="64"/>
      <c r="H40" s="64"/>
      <c r="I40" s="64"/>
      <c r="J40" s="64"/>
      <c r="L40" s="42"/>
    </row>
    <row r="41" spans="1:12" s="3" customFormat="1" ht="9" customHeight="1">
      <c r="A41" s="4"/>
      <c r="G41" s="8"/>
      <c r="L41" s="42"/>
    </row>
    <row r="42" spans="1:12" s="5" customFormat="1" ht="11.25" customHeight="1">
      <c r="A42" s="124" t="s">
        <v>12</v>
      </c>
      <c r="B42" s="124"/>
      <c r="C42" s="124"/>
      <c r="D42" s="124"/>
      <c r="E42" s="124"/>
      <c r="F42" s="124"/>
      <c r="G42" s="124"/>
      <c r="H42" s="124"/>
      <c r="I42" s="124"/>
      <c r="J42" s="124"/>
      <c r="L42" s="43"/>
    </row>
    <row r="43" spans="1:12" s="3" customFormat="1" ht="3" customHeight="1">
      <c r="A43" s="4"/>
      <c r="G43" s="8"/>
      <c r="L43" s="42"/>
    </row>
    <row r="44" spans="1:12" s="3" customFormat="1" ht="9" customHeight="1">
      <c r="A44" s="126" t="s">
        <v>13</v>
      </c>
      <c r="B44" s="126"/>
      <c r="C44" s="126"/>
      <c r="D44" s="126"/>
      <c r="E44" s="34"/>
      <c r="F44" s="34"/>
      <c r="G44" s="35"/>
      <c r="H44" s="78" t="s">
        <v>11</v>
      </c>
      <c r="I44" s="78"/>
      <c r="J44" s="78"/>
      <c r="L44" s="42"/>
    </row>
    <row r="45" spans="1:12" s="3" customFormat="1" ht="9">
      <c r="A45" s="126"/>
      <c r="B45" s="126"/>
      <c r="C45" s="126"/>
      <c r="D45" s="126"/>
      <c r="E45" s="34"/>
      <c r="F45" s="34"/>
      <c r="G45" s="35"/>
      <c r="H45" s="78"/>
      <c r="I45" s="78"/>
      <c r="J45" s="78"/>
      <c r="L45" s="42"/>
    </row>
    <row r="46" spans="1:12" s="3" customFormat="1" ht="27.75" customHeight="1">
      <c r="A46" s="122"/>
      <c r="B46" s="122"/>
      <c r="C46" s="122"/>
      <c r="D46" s="122"/>
      <c r="E46" s="36"/>
      <c r="F46" s="36"/>
      <c r="G46" s="35"/>
      <c r="H46" s="123"/>
      <c r="I46" s="123"/>
      <c r="J46" s="123"/>
      <c r="L46" s="42"/>
    </row>
    <row r="47" spans="1:12" s="3" customFormat="1" ht="9">
      <c r="A47" s="4"/>
      <c r="G47" s="35"/>
      <c r="H47" s="35"/>
      <c r="I47" s="35"/>
      <c r="J47" s="35"/>
      <c r="K47" s="35"/>
      <c r="L47" s="42"/>
    </row>
    <row r="48" spans="1:12" s="3" customFormat="1" ht="9">
      <c r="A48" s="4"/>
      <c r="G48" s="35"/>
      <c r="H48" s="35"/>
      <c r="I48" s="35"/>
      <c r="J48" s="35"/>
      <c r="K48" s="35"/>
      <c r="L48" s="42"/>
    </row>
    <row r="49" spans="1:12" s="3" customFormat="1" ht="9">
      <c r="A49" s="4"/>
      <c r="G49" s="35"/>
      <c r="H49" s="35"/>
      <c r="I49" s="35"/>
      <c r="J49" s="35"/>
      <c r="K49" s="35"/>
      <c r="L49" s="42"/>
    </row>
    <row r="50" spans="1:12" s="3" customFormat="1" ht="9">
      <c r="A50" s="4"/>
      <c r="G50" s="35"/>
      <c r="H50" s="35"/>
      <c r="I50" s="35"/>
      <c r="J50" s="35"/>
      <c r="K50" s="35"/>
      <c r="L50" s="42"/>
    </row>
    <row r="51" spans="1:12" s="3" customFormat="1" ht="9">
      <c r="A51" s="4"/>
      <c r="G51" s="35"/>
      <c r="H51" s="35"/>
      <c r="I51" s="35"/>
      <c r="J51" s="35"/>
      <c r="K51" s="35"/>
      <c r="L51" s="42"/>
    </row>
    <row r="52" spans="1:12" s="3" customFormat="1" ht="9">
      <c r="A52" s="4"/>
      <c r="G52" s="35"/>
      <c r="H52" s="35"/>
      <c r="I52" s="35"/>
      <c r="J52" s="35"/>
      <c r="K52" s="35"/>
      <c r="L52" s="42"/>
    </row>
    <row r="53" spans="1:12" s="3" customFormat="1" ht="9">
      <c r="A53" s="4"/>
      <c r="G53" s="35"/>
      <c r="H53" s="35"/>
      <c r="I53" s="35"/>
      <c r="J53" s="35"/>
      <c r="K53" s="35"/>
      <c r="L53" s="42"/>
    </row>
    <row r="54" spans="1:12" s="3" customFormat="1" ht="9">
      <c r="A54" s="4"/>
      <c r="G54" s="35"/>
      <c r="H54" s="35"/>
      <c r="I54" s="35"/>
      <c r="J54" s="35"/>
      <c r="K54" s="35"/>
      <c r="L54" s="42"/>
    </row>
    <row r="55" spans="1:12" s="3" customFormat="1" ht="9">
      <c r="A55" s="4"/>
      <c r="G55" s="35"/>
      <c r="H55" s="35"/>
      <c r="I55" s="35"/>
      <c r="J55" s="35"/>
      <c r="K55" s="35"/>
      <c r="L55" s="42"/>
    </row>
    <row r="56" spans="1:12" s="3" customFormat="1" ht="9">
      <c r="A56" s="4"/>
      <c r="G56" s="35"/>
      <c r="H56" s="35"/>
      <c r="I56" s="35"/>
      <c r="J56" s="35"/>
      <c r="K56" s="35"/>
      <c r="L56" s="42"/>
    </row>
    <row r="57" spans="1:12" s="3" customFormat="1" ht="9">
      <c r="A57" s="4"/>
      <c r="G57" s="35"/>
      <c r="H57" s="35"/>
      <c r="I57" s="35"/>
      <c r="J57" s="35"/>
      <c r="K57" s="35"/>
      <c r="L57" s="42"/>
    </row>
    <row r="58" spans="1:12" s="3" customFormat="1" ht="9">
      <c r="A58" s="4"/>
      <c r="G58" s="35"/>
      <c r="H58" s="35"/>
      <c r="I58" s="35"/>
      <c r="J58" s="35"/>
      <c r="K58" s="35"/>
      <c r="L58" s="42"/>
    </row>
    <row r="59" spans="1:12" s="3" customFormat="1" ht="9">
      <c r="A59" s="4"/>
      <c r="G59" s="35"/>
      <c r="H59" s="35"/>
      <c r="I59" s="35"/>
      <c r="J59" s="35"/>
      <c r="K59" s="35"/>
      <c r="L59" s="42"/>
    </row>
    <row r="60" spans="1:12" s="3" customFormat="1" ht="9">
      <c r="A60" s="4"/>
      <c r="L60" s="42"/>
    </row>
    <row r="61" spans="1:12" s="3" customFormat="1" ht="9">
      <c r="A61" s="4"/>
      <c r="L61" s="42"/>
    </row>
    <row r="62" spans="1:12" s="3" customFormat="1" ht="9">
      <c r="A62" s="4"/>
      <c r="L62" s="42"/>
    </row>
    <row r="63" spans="1:12" s="3" customFormat="1" ht="9">
      <c r="A63" s="4"/>
      <c r="L63" s="42"/>
    </row>
    <row r="64" spans="1:12" s="3" customFormat="1" ht="9">
      <c r="A64" s="4"/>
      <c r="L64" s="42"/>
    </row>
    <row r="65" spans="1:12" s="3" customFormat="1" ht="9">
      <c r="A65" s="4"/>
      <c r="L65" s="42"/>
    </row>
    <row r="66" spans="1:12" s="3" customFormat="1" ht="9">
      <c r="A66" s="4"/>
      <c r="L66" s="42"/>
    </row>
    <row r="67" spans="1:12" s="3" customFormat="1" ht="9">
      <c r="A67" s="4"/>
      <c r="L67" s="42"/>
    </row>
    <row r="68" spans="1:12" s="3" customFormat="1" ht="9">
      <c r="A68" s="4"/>
      <c r="L68" s="42"/>
    </row>
    <row r="69" spans="1:12" s="3" customFormat="1" ht="9">
      <c r="A69" s="4"/>
      <c r="L69" s="42"/>
    </row>
    <row r="70" s="3" customFormat="1" ht="9">
      <c r="L70" s="42"/>
    </row>
    <row r="71" s="3" customFormat="1" ht="9">
      <c r="L71" s="42"/>
    </row>
    <row r="72" s="3" customFormat="1" ht="9">
      <c r="L72" s="42"/>
    </row>
    <row r="73" s="3" customFormat="1" ht="9">
      <c r="L73" s="42"/>
    </row>
    <row r="74" s="3" customFormat="1" ht="9">
      <c r="L74" s="42"/>
    </row>
    <row r="75" s="3" customFormat="1" ht="9">
      <c r="L75" s="42"/>
    </row>
    <row r="76" s="3" customFormat="1" ht="9">
      <c r="L76" s="42"/>
    </row>
    <row r="77" s="3" customFormat="1" ht="9">
      <c r="L77" s="42"/>
    </row>
    <row r="78" s="3" customFormat="1" ht="9">
      <c r="L78" s="42"/>
    </row>
    <row r="79" s="3" customFormat="1" ht="9">
      <c r="L79" s="42"/>
    </row>
    <row r="80" s="3" customFormat="1" ht="9">
      <c r="L80" s="42"/>
    </row>
    <row r="81" s="3" customFormat="1" ht="9">
      <c r="L81" s="42"/>
    </row>
    <row r="82" s="3" customFormat="1" ht="9">
      <c r="L82" s="42"/>
    </row>
    <row r="83" s="3" customFormat="1" ht="9">
      <c r="L83" s="42"/>
    </row>
    <row r="84" s="3" customFormat="1" ht="9">
      <c r="L84" s="42"/>
    </row>
    <row r="85" s="3" customFormat="1" ht="9">
      <c r="L85" s="42"/>
    </row>
    <row r="86" s="3" customFormat="1" ht="9">
      <c r="L86" s="42"/>
    </row>
    <row r="87" s="3" customFormat="1" ht="9">
      <c r="L87" s="42"/>
    </row>
    <row r="88" s="3" customFormat="1" ht="9">
      <c r="L88" s="42"/>
    </row>
    <row r="89" s="3" customFormat="1" ht="9">
      <c r="L89" s="42"/>
    </row>
    <row r="90" s="3" customFormat="1" ht="9">
      <c r="L90" s="42"/>
    </row>
    <row r="91" s="3" customFormat="1" ht="9">
      <c r="L91" s="42"/>
    </row>
    <row r="92" s="3" customFormat="1" ht="9">
      <c r="L92" s="42"/>
    </row>
    <row r="93" s="3" customFormat="1" ht="9">
      <c r="L93" s="42"/>
    </row>
    <row r="94" s="3" customFormat="1" ht="9">
      <c r="L94" s="42"/>
    </row>
    <row r="95" s="3" customFormat="1" ht="9">
      <c r="L95" s="42"/>
    </row>
    <row r="96" s="3" customFormat="1" ht="9">
      <c r="L96" s="42"/>
    </row>
    <row r="97" s="3" customFormat="1" ht="9">
      <c r="L97" s="42"/>
    </row>
    <row r="98" s="3" customFormat="1" ht="9">
      <c r="L98" s="42"/>
    </row>
    <row r="99" s="3" customFormat="1" ht="9">
      <c r="L99" s="42"/>
    </row>
    <row r="100" s="3" customFormat="1" ht="9">
      <c r="L100" s="42"/>
    </row>
    <row r="101" s="3" customFormat="1" ht="9">
      <c r="L101" s="42"/>
    </row>
    <row r="102" s="3" customFormat="1" ht="9">
      <c r="L102" s="42"/>
    </row>
    <row r="103" s="3" customFormat="1" ht="9">
      <c r="L103" s="42"/>
    </row>
    <row r="104" s="3" customFormat="1" ht="9">
      <c r="L104" s="42"/>
    </row>
    <row r="105" s="3" customFormat="1" ht="9">
      <c r="L105" s="42"/>
    </row>
    <row r="106" s="3" customFormat="1" ht="9">
      <c r="L106" s="42"/>
    </row>
    <row r="107" s="3" customFormat="1" ht="9">
      <c r="L107" s="42"/>
    </row>
    <row r="108" s="3" customFormat="1" ht="9">
      <c r="L108" s="42"/>
    </row>
    <row r="109" s="3" customFormat="1" ht="9">
      <c r="L109" s="42"/>
    </row>
    <row r="110" s="3" customFormat="1" ht="9">
      <c r="L110" s="42"/>
    </row>
    <row r="111" s="3" customFormat="1" ht="9">
      <c r="L111" s="42"/>
    </row>
    <row r="112" s="3" customFormat="1" ht="9">
      <c r="L112" s="42"/>
    </row>
    <row r="113" s="3" customFormat="1" ht="9">
      <c r="L113" s="42"/>
    </row>
    <row r="114" s="3" customFormat="1" ht="9">
      <c r="L114" s="42"/>
    </row>
    <row r="115" s="3" customFormat="1" ht="9">
      <c r="L115" s="42"/>
    </row>
    <row r="116" s="3" customFormat="1" ht="9">
      <c r="L116" s="42"/>
    </row>
    <row r="117" s="3" customFormat="1" ht="9">
      <c r="L117" s="42"/>
    </row>
    <row r="118" s="3" customFormat="1" ht="9">
      <c r="L118" s="42"/>
    </row>
    <row r="119" s="3" customFormat="1" ht="9">
      <c r="L119" s="42"/>
    </row>
    <row r="120" s="3" customFormat="1" ht="9">
      <c r="L120" s="42"/>
    </row>
    <row r="121" s="3" customFormat="1" ht="9">
      <c r="L121" s="42"/>
    </row>
    <row r="122" s="3" customFormat="1" ht="9">
      <c r="L122" s="42"/>
    </row>
    <row r="123" s="3" customFormat="1" ht="9">
      <c r="L123" s="42"/>
    </row>
    <row r="124" s="3" customFormat="1" ht="9">
      <c r="L124" s="42"/>
    </row>
    <row r="125" s="3" customFormat="1" ht="9">
      <c r="L125" s="42"/>
    </row>
    <row r="126" s="3" customFormat="1" ht="9">
      <c r="L126" s="42"/>
    </row>
    <row r="127" s="3" customFormat="1" ht="9">
      <c r="L127" s="42"/>
    </row>
    <row r="128" s="3" customFormat="1" ht="9">
      <c r="L128" s="42"/>
    </row>
    <row r="129" s="3" customFormat="1" ht="9">
      <c r="L129" s="42"/>
    </row>
    <row r="130" s="3" customFormat="1" ht="9">
      <c r="L130" s="42"/>
    </row>
    <row r="131" s="3" customFormat="1" ht="9">
      <c r="L131" s="42"/>
    </row>
    <row r="132" s="3" customFormat="1" ht="9">
      <c r="L132" s="42"/>
    </row>
    <row r="133" s="3" customFormat="1" ht="9">
      <c r="L133" s="42"/>
    </row>
    <row r="134" s="3" customFormat="1" ht="9">
      <c r="L134" s="42"/>
    </row>
    <row r="135" s="3" customFormat="1" ht="9">
      <c r="L135" s="42"/>
    </row>
    <row r="136" s="3" customFormat="1" ht="9">
      <c r="L136" s="42"/>
    </row>
    <row r="137" s="3" customFormat="1" ht="9">
      <c r="L137" s="42"/>
    </row>
    <row r="138" s="3" customFormat="1" ht="9">
      <c r="L138" s="42"/>
    </row>
    <row r="139" s="3" customFormat="1" ht="9">
      <c r="L139" s="42"/>
    </row>
    <row r="140" s="3" customFormat="1" ht="9">
      <c r="L140" s="42"/>
    </row>
    <row r="141" s="3" customFormat="1" ht="9">
      <c r="L141" s="42"/>
    </row>
    <row r="142" s="3" customFormat="1" ht="9">
      <c r="L142" s="42"/>
    </row>
    <row r="143" s="3" customFormat="1" ht="9">
      <c r="L143" s="42"/>
    </row>
    <row r="144" s="3" customFormat="1" ht="9">
      <c r="L144" s="42"/>
    </row>
    <row r="145" s="3" customFormat="1" ht="9">
      <c r="L145" s="42"/>
    </row>
    <row r="146" s="3" customFormat="1" ht="9">
      <c r="L146" s="42"/>
    </row>
    <row r="147" s="3" customFormat="1" ht="9">
      <c r="L147" s="42"/>
    </row>
    <row r="148" s="3" customFormat="1" ht="9">
      <c r="L148" s="42"/>
    </row>
    <row r="149" s="3" customFormat="1" ht="9">
      <c r="L149" s="42"/>
    </row>
    <row r="150" s="3" customFormat="1" ht="9">
      <c r="L150" s="42"/>
    </row>
    <row r="151" s="3" customFormat="1" ht="9">
      <c r="L151" s="42"/>
    </row>
    <row r="152" s="3" customFormat="1" ht="9">
      <c r="L152" s="42"/>
    </row>
    <row r="153" s="3" customFormat="1" ht="9">
      <c r="L153" s="42"/>
    </row>
    <row r="154" s="3" customFormat="1" ht="9">
      <c r="L154" s="42"/>
    </row>
    <row r="155" s="3" customFormat="1" ht="9">
      <c r="L155" s="42"/>
    </row>
    <row r="156" s="3" customFormat="1" ht="9">
      <c r="L156" s="42"/>
    </row>
    <row r="157" s="3" customFormat="1" ht="9">
      <c r="L157" s="42"/>
    </row>
    <row r="158" s="3" customFormat="1" ht="9">
      <c r="L158" s="42"/>
    </row>
    <row r="159" s="3" customFormat="1" ht="9">
      <c r="L159" s="42"/>
    </row>
    <row r="160" s="3" customFormat="1" ht="9">
      <c r="L160" s="42"/>
    </row>
    <row r="161" s="3" customFormat="1" ht="9">
      <c r="L161" s="42"/>
    </row>
    <row r="162" s="3" customFormat="1" ht="9">
      <c r="L162" s="42"/>
    </row>
    <row r="163" s="3" customFormat="1" ht="9">
      <c r="L163" s="42"/>
    </row>
    <row r="164" s="3" customFormat="1" ht="9">
      <c r="L164" s="42"/>
    </row>
    <row r="165" s="3" customFormat="1" ht="9">
      <c r="L165" s="42"/>
    </row>
    <row r="166" s="3" customFormat="1" ht="9">
      <c r="L166" s="42"/>
    </row>
    <row r="167" s="3" customFormat="1" ht="9">
      <c r="L167" s="42"/>
    </row>
    <row r="168" s="3" customFormat="1" ht="9">
      <c r="L168" s="42"/>
    </row>
    <row r="169" s="3" customFormat="1" ht="9">
      <c r="L169" s="42"/>
    </row>
    <row r="170" s="3" customFormat="1" ht="9">
      <c r="L170" s="42"/>
    </row>
    <row r="171" s="3" customFormat="1" ht="9">
      <c r="L171" s="42"/>
    </row>
    <row r="172" s="3" customFormat="1" ht="9">
      <c r="L172" s="42"/>
    </row>
    <row r="173" s="3" customFormat="1" ht="9">
      <c r="L173" s="42"/>
    </row>
    <row r="174" s="3" customFormat="1" ht="9">
      <c r="L174" s="42"/>
    </row>
    <row r="175" s="3" customFormat="1" ht="9">
      <c r="L175" s="42"/>
    </row>
    <row r="176" s="3" customFormat="1" ht="9">
      <c r="L176" s="42"/>
    </row>
    <row r="177" s="3" customFormat="1" ht="9">
      <c r="L177" s="42"/>
    </row>
    <row r="178" s="3" customFormat="1" ht="9">
      <c r="L178" s="42"/>
    </row>
    <row r="179" s="3" customFormat="1" ht="9">
      <c r="L179" s="42"/>
    </row>
    <row r="180" s="3" customFormat="1" ht="9">
      <c r="L180" s="42"/>
    </row>
    <row r="181" s="3" customFormat="1" ht="9">
      <c r="L181" s="42"/>
    </row>
  </sheetData>
  <sheetProtection password="CF73" sheet="1"/>
  <mergeCells count="64">
    <mergeCell ref="A5:D5"/>
    <mergeCell ref="H5:J5"/>
    <mergeCell ref="A1:B1"/>
    <mergeCell ref="H1:J1"/>
    <mergeCell ref="A3:J4"/>
    <mergeCell ref="F1:G1"/>
    <mergeCell ref="H6:J6"/>
    <mergeCell ref="B7:D7"/>
    <mergeCell ref="H7:J7"/>
    <mergeCell ref="B8:D8"/>
    <mergeCell ref="H8:J8"/>
    <mergeCell ref="H9:I9"/>
    <mergeCell ref="B6:D6"/>
    <mergeCell ref="A11:J12"/>
    <mergeCell ref="A13:D13"/>
    <mergeCell ref="B15:D15"/>
    <mergeCell ref="B17:D17"/>
    <mergeCell ref="B14:D14"/>
    <mergeCell ref="B16:D16"/>
    <mergeCell ref="E16:F16"/>
    <mergeCell ref="E17:F17"/>
    <mergeCell ref="G13:J13"/>
    <mergeCell ref="G14:J14"/>
    <mergeCell ref="A46:D46"/>
    <mergeCell ref="H46:J46"/>
    <mergeCell ref="A42:J42"/>
    <mergeCell ref="B34:D34"/>
    <mergeCell ref="B33:D33"/>
    <mergeCell ref="A44:D45"/>
    <mergeCell ref="A40:J40"/>
    <mergeCell ref="H44:J45"/>
    <mergeCell ref="H35:I35"/>
    <mergeCell ref="A39:J39"/>
    <mergeCell ref="H18:I18"/>
    <mergeCell ref="A20:J20"/>
    <mergeCell ref="B23:D23"/>
    <mergeCell ref="A22:D22"/>
    <mergeCell ref="G23:J23"/>
    <mergeCell ref="E18:F18"/>
    <mergeCell ref="H33:J33"/>
    <mergeCell ref="H34:J34"/>
    <mergeCell ref="B24:D24"/>
    <mergeCell ref="B31:D31"/>
    <mergeCell ref="B30:D30"/>
    <mergeCell ref="A27:J27"/>
    <mergeCell ref="G24:J24"/>
    <mergeCell ref="H25:I25"/>
    <mergeCell ref="E24:F24"/>
    <mergeCell ref="B32:D32"/>
    <mergeCell ref="H32:J32"/>
    <mergeCell ref="H31:J31"/>
    <mergeCell ref="G22:J22"/>
    <mergeCell ref="E23:F23"/>
    <mergeCell ref="A29:D29"/>
    <mergeCell ref="H29:J29"/>
    <mergeCell ref="E25:F25"/>
    <mergeCell ref="E22:F22"/>
    <mergeCell ref="H30:J30"/>
    <mergeCell ref="G15:J15"/>
    <mergeCell ref="G16:J16"/>
    <mergeCell ref="G17:J17"/>
    <mergeCell ref="E13:F13"/>
    <mergeCell ref="E14:F14"/>
    <mergeCell ref="E15:F1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8 E14:F17 E23:F24 E32">
      <formula1>$L$5:$L$15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2014-09-08T13:00:22Z</cp:lastPrinted>
  <dcterms:created xsi:type="dcterms:W3CDTF">2006-01-30T14:36:36Z</dcterms:created>
  <dcterms:modified xsi:type="dcterms:W3CDTF">2014-09-10T13:37:09Z</dcterms:modified>
  <cp:category/>
  <cp:version/>
  <cp:contentType/>
  <cp:contentStatus/>
</cp:coreProperties>
</file>